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UcGhE\Dropbox\Private\Travel\Taiwan\"/>
    </mc:Choice>
  </mc:AlternateContent>
  <bookViews>
    <workbookView xWindow="120" yWindow="75" windowWidth="18960" windowHeight="11580"/>
  </bookViews>
  <sheets>
    <sheet name="Plan-2.0.0" sheetId="8" r:id="rId1"/>
  </sheets>
  <definedNames>
    <definedName name="_xlnm._FilterDatabase" localSheetId="0" hidden="1">'Plan-2.0.0'!$A$1:$IU$70</definedName>
  </definedNames>
  <calcPr calcId="152511"/>
</workbook>
</file>

<file path=xl/calcChain.xml><?xml version="1.0" encoding="utf-8"?>
<calcChain xmlns="http://schemas.openxmlformats.org/spreadsheetml/2006/main">
  <c r="E69" i="8" l="1"/>
  <c r="E68" i="8"/>
  <c r="E67" i="8"/>
  <c r="E66" i="8"/>
  <c r="E65" i="8"/>
  <c r="E64" i="8"/>
  <c r="D62" i="8"/>
  <c r="E62" i="8" s="1"/>
  <c r="E61" i="8"/>
  <c r="E60" i="8"/>
  <c r="E59" i="8"/>
  <c r="E58" i="8"/>
  <c r="E57" i="8"/>
  <c r="E56" i="8"/>
  <c r="E54" i="8"/>
  <c r="E53" i="8"/>
  <c r="E52" i="8"/>
  <c r="E51" i="8"/>
  <c r="E50" i="8"/>
  <c r="E49" i="8"/>
  <c r="E46" i="8"/>
  <c r="E45" i="8"/>
  <c r="E44" i="8"/>
  <c r="E43" i="8"/>
  <c r="E42" i="8"/>
  <c r="E41" i="8"/>
  <c r="E38" i="8"/>
  <c r="E37" i="8"/>
  <c r="E36" i="8"/>
  <c r="E33" i="8"/>
  <c r="E30" i="8"/>
  <c r="E29" i="8"/>
  <c r="E28" i="8"/>
  <c r="E27" i="8"/>
  <c r="E26" i="8"/>
  <c r="E22" i="8"/>
  <c r="E21" i="8"/>
  <c r="E20" i="8"/>
  <c r="D19" i="8"/>
  <c r="D70" i="8" s="1"/>
  <c r="E18" i="8"/>
  <c r="E17" i="8"/>
  <c r="E14" i="8"/>
  <c r="E13" i="8"/>
  <c r="E11" i="8"/>
  <c r="E10" i="8"/>
  <c r="E7" i="8"/>
  <c r="E19" i="8" l="1"/>
  <c r="E70" i="8" s="1"/>
</calcChain>
</file>

<file path=xl/sharedStrings.xml><?xml version="1.0" encoding="utf-8"?>
<sst xmlns="http://schemas.openxmlformats.org/spreadsheetml/2006/main" count="86" uniqueCount="81">
  <si>
    <t>Day1</t>
  </si>
  <si>
    <t>Day2</t>
  </si>
  <si>
    <t>Day3</t>
  </si>
  <si>
    <t>Day4</t>
  </si>
  <si>
    <t>Remark</t>
  </si>
  <si>
    <t>Day5</t>
  </si>
  <si>
    <t>Day6</t>
  </si>
  <si>
    <t>Day7</t>
  </si>
  <si>
    <t>Day8</t>
  </si>
  <si>
    <t>Sun moon lake</t>
  </si>
  <si>
    <t>Taroko</t>
  </si>
  <si>
    <t>TWD</t>
  </si>
  <si>
    <t>THB</t>
  </si>
  <si>
    <t>DMK - Teipei</t>
  </si>
  <si>
    <t>Arrived Donmung airport and checkin</t>
  </si>
  <si>
    <t>Flight IT 506</t>
  </si>
  <si>
    <t>00:40(+1)</t>
  </si>
  <si>
    <t>Arrived Taiwan Taoyuan Intl Airport - Terminal 1</t>
  </si>
  <si>
    <t>Sleep @ Star Hotel - Zheng Yi ( Jieyuntaibeiqiao Station )</t>
  </si>
  <si>
    <t>Lungshan Temple ( Longshan temple st. )</t>
  </si>
  <si>
    <t>Chiang Kai‑shek Memorial Hall ( Chiang Kai‑shek st. )</t>
  </si>
  <si>
    <t>เปิด 9:00 ออก exit 5 ค่ะ เดินไม่ไกล โผล่มาถึงเลย</t>
  </si>
  <si>
    <t>ประมาณ 8.00ไปที่ Taipei west bus station. Terminal A ซื้อตั๋วไปเย่หลิ่ว คนละ96$ รถออกถี่มาก 10 นาทีก็มา 1 คันแล้ว ใช้เวลาประมาณ 1-1.5hrs ก็ถึงป้าย แต่ต้องเดินเข้าไปประมาณ 10นาทีค่ะ  จ่ายค่าเข้า50$</t>
  </si>
  <si>
    <t>Yehliu Geo park and area</t>
  </si>
  <si>
    <t>Jiufen</t>
  </si>
  <si>
    <t>ต่อรถที่Keelung (จี้ลัง) ใช้เวลา 1 ชม. ค่ะ ลงรถเสร็จแล้วข้ามสะพานลอยมาฝั่งตรงข้าม ขึ้นเบอร์ 788</t>
  </si>
  <si>
    <t>รถจะมาจอดแถวๆ 7-11 ค่ะ (ที่จิ่วเฟิน) ใช้เวลาจากจี้ลัง – จิ่วเฟิน = 1 ชม. นิดๆจากเย่หลิ่ว - จิ่วเฟิ่น = 2 ชม.ค่ะ</t>
  </si>
  <si>
    <t>Sleep @ Airport</t>
  </si>
  <si>
    <t>http://pantip.com/topic/31578777</t>
  </si>
  <si>
    <t>ล่องเรือทะเลสาบสุริยัน จันทรา-วัดเหวินหวู่-วัดพระถังซัมจั๋ง</t>
  </si>
  <si>
    <t>Take bus back to Taipe ( zhongxiao st. ) -&gt; Hotel</t>
  </si>
  <si>
    <t>Sleep @ Hotel</t>
  </si>
  <si>
    <t>Yehliu - Jiufen</t>
  </si>
  <si>
    <t>นั่งรถไฟที่จองไว้ล่วงหน้า 1-2 วันค่ะ(ซื้อตั๋วได้ที่ Taipei main station ตรงส่วนของ TRA tickets)</t>
  </si>
  <si>
    <t>http://pantip.com/topic/31580144</t>
  </si>
  <si>
    <t>Arrived Haulien</t>
  </si>
  <si>
    <t>จองตั๋วไปกลับลด 10% เด็กลด 50%ของผู้ใหญ่</t>
  </si>
  <si>
    <t>Arrived Taiwan Taoyuan Intl Airport</t>
  </si>
  <si>
    <t>Arrived Donmung airport</t>
  </si>
  <si>
    <t>Day0</t>
  </si>
  <si>
    <t>http://www.taroko.gov.tw/English/?mm=5&amp;sm=2&amp;page=1#up</t>
  </si>
  <si>
    <t>Gu Gong National Palace Museum ( Shilin St. then take bus No.30 )</t>
  </si>
  <si>
    <t>Teipei ( Lungsan - Chiang kai-shek - Gu Gong - Shilin Night market )</t>
  </si>
  <si>
    <t>Teipei - Town</t>
  </si>
  <si>
    <t>Sun moon lake - Alishan</t>
  </si>
  <si>
    <t>Alishan - Taipe</t>
  </si>
  <si>
    <t>Taipe - Bangkok</t>
  </si>
  <si>
    <t>Take bus from lake to Alishan</t>
  </si>
  <si>
    <t>Take bus to Keelung -&gt; Jiufen ( No. 788 )</t>
  </si>
  <si>
    <t>Teipe 101</t>
  </si>
  <si>
    <t>Count down @ Taipe 101</t>
  </si>
  <si>
    <t>Ximending shopping area</t>
  </si>
  <si>
    <t>Sunraise @ Alishan</t>
  </si>
  <si>
    <t>Sunraise @ Sun moon lake</t>
  </si>
  <si>
    <t>Hire Taxi Car/Van for Taroko trip</t>
  </si>
  <si>
    <t>รถสองรอบตอน 8.30 กับ 9.30 ขึ้นที่ visitor center ได้เลย ใช้เวลา 3 ชั่วโมง</t>
  </si>
  <si>
    <t>===Lunch=== ( taipei main station ) , Booking ticket to Hualien</t>
  </si>
  <si>
    <t>Taipe</t>
  </si>
  <si>
    <t>มีสมบัติจีนมากกว่า 400,000 ชิ้น</t>
  </si>
  <si>
    <t>Take HSR from Taipe to HSR Taichung</t>
  </si>
  <si>
    <t>Sleep @ Mei Jen House</t>
  </si>
  <si>
    <t xml:space="preserve">ฝากเป๋าที่ locker สถานี Taipei main station เลย </t>
  </si>
  <si>
    <t>เช็คอินได้ 15:00 ฝากกระเป๋าได้</t>
  </si>
  <si>
    <t>อ่านว่าไทลูเก๋อ ค่าแท็กซี่เหมาประมาณ 2000-2500</t>
  </si>
  <si>
    <t>ตลาดกลางคืนชื่อดังที่สุดและใหญ่ที่สุดของไต้หวัน มันอารมณ์ จตุจักร+สยาม+สวนลุมไนท์ ทำนองนั้นครับ คนเดินเยอะมากก มีอะไรแปลกๆ ขายเยอะมากกกก</t>
  </si>
  <si>
    <t>MRT to Taipe station</t>
  </si>
  <si>
    <t>ออกทาง Z ของ Taipei Main Station</t>
  </si>
  <si>
    <t>Take bus from "Taipei west bus station" to Yehliu ( No. 1515 )</t>
  </si>
  <si>
    <t>วัดเปิด 8:00 เข้าฟรี</t>
  </si>
  <si>
    <t xml:space="preserve">นั่งนั่งรถบัสจากสนามบินTaoyuan เข้าไปตัวเมือง Taipei ใช้เวลาเกือบๆ สองชั่วโมงครึ่ง ราคา 90 NTS , ชั้น 2 เป็นศูนย์อาหาร </t>
  </si>
  <si>
    <t>Depart from airport to Taipe main station , breakfast here</t>
  </si>
  <si>
    <t>Buy EasyCard , deposit baggage</t>
  </si>
  <si>
    <t xml:space="preserve">Deposit bag to hotel </t>
  </si>
  <si>
    <t>Check Out</t>
  </si>
  <si>
    <t>Take rail from Haulien back to Teipei ( Shulin )</t>
  </si>
  <si>
    <t>Alishan Gau Shan Ching Hotel</t>
  </si>
  <si>
    <t xml:space="preserve">Shilin Night Market ( MRT red line Jiantan station ext.1  ) </t>
  </si>
  <si>
    <t>Take train back to taipe &amp; nightlife ( THSR Chiayi Station )</t>
  </si>
  <si>
    <t>Take TRA  from Taipei Mainstation → Hualien</t>
  </si>
  <si>
    <t>ค่าขึ้นตึก 500 TWD</t>
  </si>
  <si>
    <t>free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</si>
</sst>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409]d\-mmm;@"/>
  </numFmts>
  <fonts count="9" x14ac:knownFonts="1">
    <font>
      <sz val="11"/>
      <color rgb="FF000000"/>
      <name val="Calibri"/>
      <charset val="1"/>
    </font>
    <font>
      <u/>
      <sz val="11"/>
      <color theme="10"/>
      <name val="Calibri"/>
      <family val="2"/>
    </font>
    <font>
      <sz val="10"/>
      <color theme="0"/>
      <name val="Tahoma"/>
      <family val="2"/>
    </font>
    <font>
      <sz val="10"/>
      <color rgb="FF000000"/>
      <name val="Tahoma"/>
      <family val="2"/>
    </font>
    <font>
      <sz val="10"/>
      <color rgb="FFFFFFFF"/>
      <name val="Tahoma"/>
      <family val="2"/>
    </font>
    <font>
      <u/>
      <sz val="10"/>
      <color rgb="FF0000FF"/>
      <name val="Tahoma"/>
      <family val="2"/>
    </font>
    <font>
      <u/>
      <sz val="10"/>
      <color theme="10"/>
      <name val="Tahoma"/>
      <family val="2"/>
    </font>
    <font>
      <sz val="10"/>
      <color theme="1"/>
      <name val="Tahoma"/>
      <family val="2"/>
    </font>
    <font>
      <u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rgb="FF000000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14999847407452621"/>
        <bgColor theme="4" tint="0.79998168889431442"/>
      </patternFill>
    </fill>
    <fill>
      <patternFill patternType="solid">
        <fgColor theme="1" tint="0.14999847407452621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4" tint="0.39997558519241921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1" xfId="0" applyNumberFormat="1" applyFont="1" applyFill="1" applyBorder="1" applyAlignment="1">
      <alignment horizontal="left" vertical="top"/>
    </xf>
    <xf numFmtId="0" fontId="3" fillId="0" borderId="1" xfId="0" quotePrefix="1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vertical="top"/>
    </xf>
    <xf numFmtId="0" fontId="5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/>
    </xf>
    <xf numFmtId="165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6" fillId="0" borderId="1" xfId="1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20" fontId="3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0" fontId="1" fillId="0" borderId="1" xfId="1" applyNumberFormat="1" applyFill="1" applyBorder="1" applyAlignment="1">
      <alignment vertical="top"/>
    </xf>
    <xf numFmtId="2" fontId="3" fillId="0" borderId="1" xfId="0" applyNumberFormat="1" applyFont="1" applyFill="1" applyBorder="1" applyAlignment="1">
      <alignment horizontal="right" vertical="top"/>
    </xf>
    <xf numFmtId="2" fontId="3" fillId="0" borderId="0" xfId="0" applyNumberFormat="1" applyFont="1" applyFill="1" applyBorder="1" applyAlignment="1">
      <alignment horizontal="right" vertical="top"/>
    </xf>
    <xf numFmtId="165" fontId="4" fillId="2" borderId="1" xfId="0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right" vertical="top"/>
    </xf>
    <xf numFmtId="0" fontId="4" fillId="2" borderId="1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right" vertical="top"/>
    </xf>
    <xf numFmtId="0" fontId="4" fillId="2" borderId="1" xfId="0" applyNumberFormat="1" applyFont="1" applyFill="1" applyBorder="1" applyAlignment="1">
      <alignment horizontal="left" wrapText="1"/>
    </xf>
    <xf numFmtId="16" fontId="4" fillId="2" borderId="1" xfId="0" applyNumberFormat="1" applyFont="1" applyFill="1" applyBorder="1" applyAlignment="1">
      <alignment horizontal="right" vertical="top"/>
    </xf>
    <xf numFmtId="2" fontId="3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wrapText="1"/>
    </xf>
    <xf numFmtId="0" fontId="5" fillId="3" borderId="1" xfId="0" applyNumberFormat="1" applyFont="1" applyFill="1" applyBorder="1" applyAlignment="1">
      <alignment vertical="top"/>
    </xf>
    <xf numFmtId="0" fontId="3" fillId="3" borderId="1" xfId="0" applyNumberFormat="1" applyFont="1" applyFill="1" applyBorder="1" applyAlignment="1">
      <alignment vertical="top"/>
    </xf>
    <xf numFmtId="0" fontId="2" fillId="2" borderId="3" xfId="0" applyNumberFormat="1" applyFont="1" applyFill="1" applyBorder="1" applyAlignment="1">
      <alignment horizontal="left" vertical="top"/>
    </xf>
    <xf numFmtId="16" fontId="2" fillId="4" borderId="4" xfId="0" applyNumberFormat="1" applyFont="1" applyFill="1" applyBorder="1" applyAlignment="1">
      <alignment horizontal="right"/>
    </xf>
    <xf numFmtId="0" fontId="2" fillId="4" borderId="1" xfId="0" applyNumberFormat="1" applyFont="1" applyFill="1" applyBorder="1" applyAlignment="1"/>
    <xf numFmtId="2" fontId="2" fillId="2" borderId="1" xfId="0" applyNumberFormat="1" applyFont="1" applyFill="1" applyBorder="1" applyAlignment="1">
      <alignment horizontal="right" vertical="top"/>
    </xf>
    <xf numFmtId="16" fontId="2" fillId="5" borderId="4" xfId="0" applyNumberFormat="1" applyFont="1" applyFill="1" applyBorder="1" applyAlignment="1">
      <alignment horizontal="right"/>
    </xf>
    <xf numFmtId="0" fontId="2" fillId="5" borderId="1" xfId="0" applyNumberFormat="1" applyFont="1" applyFill="1" applyBorder="1" applyAlignment="1"/>
    <xf numFmtId="0" fontId="3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left" vertical="top"/>
    </xf>
    <xf numFmtId="165" fontId="7" fillId="0" borderId="1" xfId="0" applyNumberFormat="1" applyFont="1" applyFill="1" applyBorder="1" applyAlignment="1">
      <alignment horizontal="right" vertical="top"/>
    </xf>
    <xf numFmtId="0" fontId="7" fillId="0" borderId="1" xfId="0" applyNumberFormat="1" applyFont="1" applyFill="1" applyBorder="1" applyAlignment="1">
      <alignment horizontal="left" vertical="top"/>
    </xf>
    <xf numFmtId="2" fontId="7" fillId="0" borderId="1" xfId="0" applyNumberFormat="1" applyFont="1" applyFill="1" applyBorder="1" applyAlignment="1">
      <alignment horizontal="right" vertical="top"/>
    </xf>
    <xf numFmtId="0" fontId="7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vertical="top"/>
    </xf>
    <xf numFmtId="0" fontId="7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ntip.com/topic/31578777" TargetMode="External"/><Relationship Id="rId2" Type="http://schemas.openxmlformats.org/officeDocument/2006/relationships/hyperlink" Target="http://www.taroko.gov.tw/English/?mm=5&amp;sm=2&amp;page=1" TargetMode="External"/><Relationship Id="rId1" Type="http://schemas.openxmlformats.org/officeDocument/2006/relationships/hyperlink" Target="http://pantip.com/topic/3158014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0"/>
  <sheetViews>
    <sheetView tabSelected="1" zoomScaleNormal="100" workbookViewId="0">
      <selection activeCell="F21" sqref="F21"/>
    </sheetView>
  </sheetViews>
  <sheetFormatPr defaultRowHeight="12.75" x14ac:dyDescent="0.2"/>
  <cols>
    <col min="1" max="1" width="6.42578125" style="8" bestFit="1" customWidth="1"/>
    <col min="2" max="2" width="11.140625" style="14" customWidth="1"/>
    <col min="3" max="3" width="64.42578125" style="9" customWidth="1"/>
    <col min="4" max="4" width="8.5703125" style="23" customWidth="1"/>
    <col min="5" max="5" width="7.85546875" style="23" customWidth="1"/>
    <col min="6" max="6" width="57.7109375" style="20" customWidth="1"/>
    <col min="7" max="7" width="45.28515625" style="3" customWidth="1"/>
    <col min="8" max="255" width="9.140625" style="3" customWidth="1"/>
    <col min="256" max="16384" width="9.140625" style="10"/>
  </cols>
  <sheetData>
    <row r="1" spans="1:7" x14ac:dyDescent="0.2">
      <c r="A1" s="24" t="s">
        <v>39</v>
      </c>
      <c r="B1" s="25">
        <v>42000</v>
      </c>
      <c r="C1" s="26" t="s">
        <v>13</v>
      </c>
      <c r="D1" s="27" t="s">
        <v>11</v>
      </c>
      <c r="E1" s="27" t="s">
        <v>12</v>
      </c>
      <c r="F1" s="28" t="s">
        <v>4</v>
      </c>
      <c r="G1" s="26"/>
    </row>
    <row r="2" spans="1:7" ht="15" customHeight="1" x14ac:dyDescent="0.25">
      <c r="A2" s="4"/>
      <c r="B2" s="15">
        <v>0.75</v>
      </c>
      <c r="C2" s="1" t="s">
        <v>14</v>
      </c>
      <c r="D2" s="22"/>
      <c r="E2" s="22"/>
      <c r="F2" s="50"/>
      <c r="G2" s="5"/>
    </row>
    <row r="3" spans="1:7" x14ac:dyDescent="0.25">
      <c r="A3" s="4"/>
      <c r="B3" s="15">
        <v>0.83680555555555547</v>
      </c>
      <c r="C3" s="1" t="s">
        <v>15</v>
      </c>
      <c r="D3" s="22"/>
      <c r="E3" s="22"/>
      <c r="F3" s="51"/>
      <c r="G3" s="5"/>
    </row>
    <row r="4" spans="1:7" x14ac:dyDescent="0.25">
      <c r="A4" s="4"/>
      <c r="B4" s="15" t="s">
        <v>16</v>
      </c>
      <c r="C4" s="1" t="s">
        <v>17</v>
      </c>
      <c r="D4" s="22"/>
      <c r="E4" s="22"/>
      <c r="F4" s="51"/>
      <c r="G4" s="5"/>
    </row>
    <row r="5" spans="1:7" ht="70.5" customHeight="1" x14ac:dyDescent="0.25">
      <c r="A5" s="4"/>
      <c r="B5" s="15"/>
      <c r="C5" s="1" t="s">
        <v>27</v>
      </c>
      <c r="D5" s="22"/>
      <c r="E5" s="22"/>
      <c r="F5" s="52"/>
      <c r="G5" s="5"/>
    </row>
    <row r="6" spans="1:7" x14ac:dyDescent="0.2">
      <c r="A6" s="24" t="s">
        <v>0</v>
      </c>
      <c r="B6" s="29">
        <v>42001</v>
      </c>
      <c r="C6" s="26" t="s">
        <v>42</v>
      </c>
      <c r="D6" s="27"/>
      <c r="E6" s="30"/>
      <c r="F6" s="31"/>
      <c r="G6" s="32"/>
    </row>
    <row r="7" spans="1:7" ht="25.5" x14ac:dyDescent="0.2">
      <c r="A7" s="4"/>
      <c r="B7" s="15">
        <v>0.29166666666666669</v>
      </c>
      <c r="C7" s="1" t="s">
        <v>70</v>
      </c>
      <c r="D7" s="22">
        <v>90</v>
      </c>
      <c r="E7" s="22">
        <f>D7*1.085</f>
        <v>97.649999999999991</v>
      </c>
      <c r="F7" s="17" t="s">
        <v>69</v>
      </c>
      <c r="G7" s="6"/>
    </row>
    <row r="8" spans="1:7" x14ac:dyDescent="0.2">
      <c r="A8" s="4"/>
      <c r="B8" s="15"/>
      <c r="C8" s="1" t="s">
        <v>71</v>
      </c>
      <c r="D8" s="22"/>
      <c r="E8" s="22"/>
      <c r="F8" s="17" t="s">
        <v>61</v>
      </c>
      <c r="G8" s="6"/>
    </row>
    <row r="9" spans="1:7" x14ac:dyDescent="0.2">
      <c r="A9" s="4"/>
      <c r="B9" s="15">
        <v>0.375</v>
      </c>
      <c r="C9" s="1" t="s">
        <v>19</v>
      </c>
      <c r="D9" s="22"/>
      <c r="E9" s="22"/>
      <c r="F9" s="17" t="s">
        <v>68</v>
      </c>
      <c r="G9" s="6"/>
    </row>
    <row r="10" spans="1:7" x14ac:dyDescent="0.2">
      <c r="A10" s="4"/>
      <c r="B10" s="15">
        <v>0.41666666666666669</v>
      </c>
      <c r="C10" s="2" t="s">
        <v>20</v>
      </c>
      <c r="D10" s="22">
        <v>16</v>
      </c>
      <c r="E10" s="22">
        <f t="shared" ref="E10:E69" si="0">D10*1.085</f>
        <v>17.36</v>
      </c>
      <c r="F10" s="17" t="s">
        <v>21</v>
      </c>
      <c r="G10" s="6"/>
    </row>
    <row r="11" spans="1:7" x14ac:dyDescent="0.2">
      <c r="A11" s="4"/>
      <c r="B11" s="15"/>
      <c r="C11" s="2" t="s">
        <v>56</v>
      </c>
      <c r="D11" s="22"/>
      <c r="E11" s="22">
        <f t="shared" si="0"/>
        <v>0</v>
      </c>
      <c r="F11" s="17"/>
      <c r="G11" s="5"/>
    </row>
    <row r="12" spans="1:7" x14ac:dyDescent="0.2">
      <c r="A12" s="4"/>
      <c r="B12" s="15"/>
      <c r="C12" s="2" t="s">
        <v>72</v>
      </c>
      <c r="D12" s="22"/>
      <c r="E12" s="22"/>
      <c r="F12" s="17"/>
      <c r="G12" s="5"/>
    </row>
    <row r="13" spans="1:7" x14ac:dyDescent="0.2">
      <c r="A13" s="4"/>
      <c r="B13" s="15">
        <v>0.58333333333333337</v>
      </c>
      <c r="C13" s="1" t="s">
        <v>41</v>
      </c>
      <c r="D13" s="22"/>
      <c r="E13" s="22">
        <f t="shared" si="0"/>
        <v>0</v>
      </c>
      <c r="F13" s="17" t="s">
        <v>58</v>
      </c>
      <c r="G13" s="5"/>
    </row>
    <row r="14" spans="1:7" ht="38.25" x14ac:dyDescent="0.2">
      <c r="A14" s="4"/>
      <c r="B14" s="15">
        <v>0.75</v>
      </c>
      <c r="C14" s="1" t="s">
        <v>76</v>
      </c>
      <c r="D14" s="22"/>
      <c r="E14" s="22">
        <f t="shared" si="0"/>
        <v>0</v>
      </c>
      <c r="F14" s="17" t="s">
        <v>64</v>
      </c>
      <c r="G14" s="11"/>
    </row>
    <row r="15" spans="1:7" x14ac:dyDescent="0.2">
      <c r="A15" s="4"/>
      <c r="B15" s="15"/>
      <c r="C15" s="1" t="s">
        <v>18</v>
      </c>
      <c r="D15" s="22"/>
      <c r="E15" s="22">
        <v>820</v>
      </c>
      <c r="F15" s="17" t="s">
        <v>62</v>
      </c>
      <c r="G15" s="5"/>
    </row>
    <row r="16" spans="1:7" s="3" customFormat="1" x14ac:dyDescent="0.2">
      <c r="A16" s="24" t="s">
        <v>2</v>
      </c>
      <c r="B16" s="29">
        <v>42002</v>
      </c>
      <c r="C16" s="26" t="s">
        <v>10</v>
      </c>
      <c r="D16" s="27"/>
      <c r="E16" s="30"/>
      <c r="F16" s="31"/>
      <c r="G16" s="33"/>
    </row>
    <row r="17" spans="1:255" s="3" customFormat="1" ht="25.5" x14ac:dyDescent="0.2">
      <c r="A17" s="4"/>
      <c r="B17" s="15">
        <v>0.30555555555555552</v>
      </c>
      <c r="C17" s="1" t="s">
        <v>78</v>
      </c>
      <c r="D17" s="22">
        <v>400</v>
      </c>
      <c r="E17" s="22">
        <f t="shared" si="0"/>
        <v>434</v>
      </c>
      <c r="F17" s="17" t="s">
        <v>33</v>
      </c>
      <c r="G17" s="5"/>
    </row>
    <row r="18" spans="1:255" s="3" customFormat="1" ht="15" x14ac:dyDescent="0.2">
      <c r="A18" s="4"/>
      <c r="B18" s="15">
        <v>0.3923611111111111</v>
      </c>
      <c r="C18" s="1" t="s">
        <v>35</v>
      </c>
      <c r="D18" s="22"/>
      <c r="E18" s="22">
        <f t="shared" si="0"/>
        <v>0</v>
      </c>
      <c r="F18" s="17"/>
      <c r="G18" s="21" t="s">
        <v>34</v>
      </c>
    </row>
    <row r="19" spans="1:255" s="3" customFormat="1" ht="15" x14ac:dyDescent="0.2">
      <c r="A19" s="4"/>
      <c r="B19" s="15"/>
      <c r="C19" s="1" t="s">
        <v>54</v>
      </c>
      <c r="D19" s="22">
        <f>2600/4</f>
        <v>650</v>
      </c>
      <c r="E19" s="22">
        <f t="shared" si="0"/>
        <v>705.25</v>
      </c>
      <c r="F19" s="17" t="s">
        <v>63</v>
      </c>
      <c r="G19" s="21" t="s">
        <v>40</v>
      </c>
    </row>
    <row r="20" spans="1:255" s="3" customFormat="1" x14ac:dyDescent="0.2">
      <c r="A20" s="4"/>
      <c r="B20" s="15"/>
      <c r="C20" s="1"/>
      <c r="D20" s="22"/>
      <c r="E20" s="22">
        <f t="shared" si="0"/>
        <v>0</v>
      </c>
      <c r="F20" s="17"/>
      <c r="G20" s="6"/>
    </row>
    <row r="21" spans="1:255" s="3" customFormat="1" x14ac:dyDescent="0.2">
      <c r="A21" s="4"/>
      <c r="B21" s="15"/>
      <c r="C21" s="1"/>
      <c r="D21" s="22"/>
      <c r="E21" s="22">
        <f t="shared" si="0"/>
        <v>0</v>
      </c>
      <c r="F21" s="17"/>
      <c r="G21" s="5"/>
    </row>
    <row r="22" spans="1:255" s="3" customFormat="1" x14ac:dyDescent="0.2">
      <c r="A22" s="4"/>
      <c r="B22" s="15">
        <v>0.79166666666666663</v>
      </c>
      <c r="C22" s="1" t="s">
        <v>74</v>
      </c>
      <c r="D22" s="22">
        <v>400</v>
      </c>
      <c r="E22" s="22">
        <f t="shared" si="0"/>
        <v>434</v>
      </c>
      <c r="F22" s="17" t="s">
        <v>36</v>
      </c>
      <c r="G22" s="5"/>
    </row>
    <row r="23" spans="1:255" s="3" customFormat="1" x14ac:dyDescent="0.2">
      <c r="A23" s="4"/>
      <c r="B23" s="15"/>
      <c r="C23" s="1" t="s">
        <v>18</v>
      </c>
      <c r="D23" s="22"/>
      <c r="E23" s="22">
        <v>820</v>
      </c>
      <c r="F23" s="17"/>
      <c r="G23" s="5"/>
    </row>
    <row r="24" spans="1:255" x14ac:dyDescent="0.2">
      <c r="A24" s="24" t="s">
        <v>1</v>
      </c>
      <c r="B24" s="25">
        <v>42003</v>
      </c>
      <c r="C24" s="26" t="s">
        <v>32</v>
      </c>
      <c r="D24" s="27"/>
      <c r="E24" s="30"/>
      <c r="F24" s="31"/>
      <c r="G24" s="32"/>
    </row>
    <row r="25" spans="1:255" s="48" customFormat="1" x14ac:dyDescent="0.2">
      <c r="A25" s="41"/>
      <c r="B25" s="42"/>
      <c r="C25" s="43" t="s">
        <v>65</v>
      </c>
      <c r="D25" s="44"/>
      <c r="E25" s="44"/>
      <c r="F25" s="45" t="s">
        <v>66</v>
      </c>
      <c r="G25" s="46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</row>
    <row r="26" spans="1:255" s="3" customFormat="1" ht="38.25" x14ac:dyDescent="0.2">
      <c r="A26" s="4"/>
      <c r="B26" s="15">
        <v>0.33333333333333331</v>
      </c>
      <c r="C26" s="1" t="s">
        <v>67</v>
      </c>
      <c r="D26" s="22">
        <v>96</v>
      </c>
      <c r="E26" s="22">
        <f t="shared" ref="E26:E30" si="1">D26*1.085</f>
        <v>104.16</v>
      </c>
      <c r="F26" s="17" t="s">
        <v>22</v>
      </c>
      <c r="G26" s="21" t="s">
        <v>28</v>
      </c>
    </row>
    <row r="27" spans="1:255" s="3" customFormat="1" x14ac:dyDescent="0.2">
      <c r="A27" s="4"/>
      <c r="B27" s="15">
        <v>0.41666666666666669</v>
      </c>
      <c r="C27" s="1" t="s">
        <v>23</v>
      </c>
      <c r="D27" s="22">
        <v>50</v>
      </c>
      <c r="E27" s="22">
        <f t="shared" si="1"/>
        <v>54.25</v>
      </c>
      <c r="F27" s="17"/>
      <c r="G27" s="5"/>
    </row>
    <row r="28" spans="1:255" s="3" customFormat="1" ht="25.5" x14ac:dyDescent="0.2">
      <c r="A28" s="4"/>
      <c r="B28" s="15">
        <v>0.66666666666666663</v>
      </c>
      <c r="C28" s="1" t="s">
        <v>48</v>
      </c>
      <c r="D28" s="22"/>
      <c r="E28" s="22">
        <f t="shared" si="1"/>
        <v>0</v>
      </c>
      <c r="F28" s="17" t="s">
        <v>25</v>
      </c>
      <c r="G28" s="5"/>
    </row>
    <row r="29" spans="1:255" s="3" customFormat="1" ht="25.5" x14ac:dyDescent="0.2">
      <c r="A29" s="4"/>
      <c r="B29" s="15">
        <v>0.79166666666666663</v>
      </c>
      <c r="C29" s="1" t="s">
        <v>24</v>
      </c>
      <c r="D29" s="22"/>
      <c r="E29" s="22">
        <f t="shared" si="1"/>
        <v>0</v>
      </c>
      <c r="F29" s="17" t="s">
        <v>26</v>
      </c>
      <c r="G29" s="5"/>
    </row>
    <row r="30" spans="1:255" s="3" customFormat="1" x14ac:dyDescent="0.2">
      <c r="A30" s="4"/>
      <c r="B30" s="15">
        <v>0.91666666666666663</v>
      </c>
      <c r="C30" s="1" t="s">
        <v>30</v>
      </c>
      <c r="D30" s="22"/>
      <c r="E30" s="22">
        <f t="shared" si="1"/>
        <v>0</v>
      </c>
      <c r="F30" s="17"/>
      <c r="G30" s="5"/>
    </row>
    <row r="31" spans="1:255" s="3" customFormat="1" x14ac:dyDescent="0.2">
      <c r="A31" s="4"/>
      <c r="B31" s="15"/>
      <c r="C31" s="1" t="s">
        <v>18</v>
      </c>
      <c r="D31" s="22"/>
      <c r="E31" s="22">
        <v>820</v>
      </c>
      <c r="F31" s="17"/>
      <c r="G31" s="5"/>
    </row>
    <row r="32" spans="1:255" s="3" customFormat="1" x14ac:dyDescent="0.2">
      <c r="A32" s="24" t="s">
        <v>3</v>
      </c>
      <c r="B32" s="29">
        <v>42004</v>
      </c>
      <c r="C32" s="26" t="s">
        <v>43</v>
      </c>
      <c r="D32" s="27"/>
      <c r="E32" s="30"/>
      <c r="F32" s="31"/>
      <c r="G32" s="33"/>
    </row>
    <row r="33" spans="1:255" s="3" customFormat="1" x14ac:dyDescent="0.2">
      <c r="A33" s="4"/>
      <c r="B33" s="15"/>
      <c r="C33" s="1"/>
      <c r="D33" s="22"/>
      <c r="E33" s="22">
        <f t="shared" si="0"/>
        <v>0</v>
      </c>
      <c r="F33" s="17"/>
      <c r="G33" s="5"/>
    </row>
    <row r="34" spans="1:255" x14ac:dyDescent="0.2">
      <c r="A34" s="4"/>
      <c r="B34" s="15"/>
      <c r="C34" s="1" t="s">
        <v>80</v>
      </c>
      <c r="D34" s="22"/>
      <c r="E34" s="22"/>
      <c r="F34" s="17"/>
      <c r="G34" s="5"/>
    </row>
    <row r="35" spans="1:255" x14ac:dyDescent="0.25">
      <c r="A35" s="4"/>
      <c r="B35" s="15"/>
      <c r="C35" s="1"/>
      <c r="D35" s="22"/>
      <c r="E35" s="22"/>
      <c r="F35" s="49"/>
      <c r="G35" s="5"/>
    </row>
    <row r="36" spans="1:255" x14ac:dyDescent="0.2">
      <c r="A36" s="4"/>
      <c r="B36" s="15"/>
      <c r="C36" s="1" t="s">
        <v>51</v>
      </c>
      <c r="D36" s="22"/>
      <c r="E36" s="22">
        <f t="shared" si="0"/>
        <v>0</v>
      </c>
      <c r="F36" s="17"/>
      <c r="G36" s="6"/>
    </row>
    <row r="37" spans="1:255" x14ac:dyDescent="0.2">
      <c r="A37" s="4"/>
      <c r="B37" s="15"/>
      <c r="C37" s="1" t="s">
        <v>49</v>
      </c>
      <c r="D37" s="22">
        <v>500</v>
      </c>
      <c r="E37" s="22">
        <f t="shared" si="0"/>
        <v>542.5</v>
      </c>
      <c r="F37" s="17" t="s">
        <v>79</v>
      </c>
      <c r="G37" s="6"/>
    </row>
    <row r="38" spans="1:255" x14ac:dyDescent="0.2">
      <c r="A38" s="4"/>
      <c r="B38" s="15"/>
      <c r="C38" s="1" t="s">
        <v>50</v>
      </c>
      <c r="D38" s="22"/>
      <c r="E38" s="22">
        <f t="shared" si="0"/>
        <v>0</v>
      </c>
      <c r="F38" s="17"/>
      <c r="G38" s="5"/>
    </row>
    <row r="39" spans="1:255" x14ac:dyDescent="0.2">
      <c r="A39" s="4"/>
      <c r="B39" s="15"/>
      <c r="C39" s="1" t="s">
        <v>18</v>
      </c>
      <c r="D39" s="22"/>
      <c r="E39" s="22">
        <v>820</v>
      </c>
      <c r="F39" s="17"/>
      <c r="G39" s="6"/>
    </row>
    <row r="40" spans="1:255" x14ac:dyDescent="0.2">
      <c r="A40" s="24" t="s">
        <v>5</v>
      </c>
      <c r="B40" s="29">
        <v>42005</v>
      </c>
      <c r="C40" s="26" t="s">
        <v>9</v>
      </c>
      <c r="D40" s="27"/>
      <c r="E40" s="30"/>
      <c r="F40" s="31" t="s">
        <v>29</v>
      </c>
      <c r="G40" s="33"/>
    </row>
    <row r="41" spans="1:255" s="12" customFormat="1" x14ac:dyDescent="0.2">
      <c r="A41" s="4"/>
      <c r="B41" s="15"/>
      <c r="C41" s="1" t="s">
        <v>59</v>
      </c>
      <c r="D41" s="22">
        <v>350</v>
      </c>
      <c r="E41" s="22">
        <f t="shared" si="0"/>
        <v>379.75</v>
      </c>
      <c r="F41" s="18"/>
      <c r="G41" s="1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 x14ac:dyDescent="0.2">
      <c r="A42" s="4"/>
      <c r="B42" s="15"/>
      <c r="C42" s="1" t="s">
        <v>29</v>
      </c>
      <c r="D42" s="22"/>
      <c r="E42" s="22">
        <f t="shared" si="0"/>
        <v>0</v>
      </c>
      <c r="F42" s="17"/>
      <c r="G42" s="6"/>
    </row>
    <row r="43" spans="1:255" x14ac:dyDescent="0.2">
      <c r="A43" s="4"/>
      <c r="B43" s="15"/>
      <c r="C43" s="1"/>
      <c r="D43" s="22"/>
      <c r="E43" s="22">
        <f t="shared" si="0"/>
        <v>0</v>
      </c>
      <c r="F43" s="17"/>
      <c r="G43" s="5"/>
    </row>
    <row r="44" spans="1:255" x14ac:dyDescent="0.2">
      <c r="A44" s="4"/>
      <c r="B44" s="15"/>
      <c r="C44" s="1"/>
      <c r="D44" s="22"/>
      <c r="E44" s="22">
        <f t="shared" si="0"/>
        <v>0</v>
      </c>
      <c r="F44" s="17"/>
      <c r="G44" s="5"/>
    </row>
    <row r="45" spans="1:255" x14ac:dyDescent="0.2">
      <c r="A45" s="4"/>
      <c r="B45" s="15"/>
      <c r="C45" s="1"/>
      <c r="D45" s="22"/>
      <c r="E45" s="22">
        <f t="shared" si="0"/>
        <v>0</v>
      </c>
      <c r="F45" s="17"/>
      <c r="G45" s="5"/>
    </row>
    <row r="46" spans="1:255" x14ac:dyDescent="0.2">
      <c r="A46" s="4"/>
      <c r="B46" s="15"/>
      <c r="C46" s="1"/>
      <c r="D46" s="22"/>
      <c r="E46" s="22">
        <f t="shared" si="0"/>
        <v>0</v>
      </c>
      <c r="F46" s="17"/>
      <c r="G46" s="6"/>
    </row>
    <row r="47" spans="1:255" x14ac:dyDescent="0.2">
      <c r="A47" s="4"/>
      <c r="B47" s="15"/>
      <c r="C47" s="1" t="s">
        <v>60</v>
      </c>
      <c r="D47" s="22"/>
      <c r="E47" s="22">
        <v>800</v>
      </c>
      <c r="F47" s="17"/>
      <c r="G47" s="6"/>
    </row>
    <row r="48" spans="1:255" x14ac:dyDescent="0.2">
      <c r="A48" s="24" t="s">
        <v>6</v>
      </c>
      <c r="B48" s="29">
        <v>41641</v>
      </c>
      <c r="C48" s="26" t="s">
        <v>44</v>
      </c>
      <c r="D48" s="27"/>
      <c r="E48" s="30"/>
      <c r="F48" s="31"/>
      <c r="G48" s="33"/>
    </row>
    <row r="49" spans="1:7" x14ac:dyDescent="0.2">
      <c r="A49" s="4"/>
      <c r="B49" s="13"/>
      <c r="C49" s="1" t="s">
        <v>53</v>
      </c>
      <c r="D49" s="22"/>
      <c r="E49" s="22">
        <f t="shared" si="0"/>
        <v>0</v>
      </c>
      <c r="F49" s="17"/>
      <c r="G49" s="5"/>
    </row>
    <row r="50" spans="1:7" s="3" customFormat="1" ht="25.5" x14ac:dyDescent="0.25">
      <c r="A50" s="4"/>
      <c r="B50" s="15">
        <v>0.375</v>
      </c>
      <c r="C50" s="1" t="s">
        <v>47</v>
      </c>
      <c r="D50" s="22"/>
      <c r="E50" s="22">
        <f t="shared" si="0"/>
        <v>0</v>
      </c>
      <c r="F50" s="40" t="s">
        <v>55</v>
      </c>
      <c r="G50" s="6"/>
    </row>
    <row r="51" spans="1:7" s="3" customFormat="1" x14ac:dyDescent="0.2">
      <c r="A51" s="4"/>
      <c r="B51" s="15"/>
      <c r="C51" s="1"/>
      <c r="D51" s="22"/>
      <c r="E51" s="22">
        <f t="shared" si="0"/>
        <v>0</v>
      </c>
      <c r="F51" s="17"/>
      <c r="G51" s="5"/>
    </row>
    <row r="52" spans="1:7" s="3" customFormat="1" x14ac:dyDescent="0.2">
      <c r="A52" s="4"/>
      <c r="B52" s="15"/>
      <c r="C52" s="1"/>
      <c r="D52" s="22"/>
      <c r="E52" s="22">
        <f t="shared" si="0"/>
        <v>0</v>
      </c>
      <c r="F52" s="17"/>
      <c r="G52" s="5"/>
    </row>
    <row r="53" spans="1:7" s="3" customFormat="1" x14ac:dyDescent="0.2">
      <c r="A53" s="4"/>
      <c r="B53" s="15"/>
      <c r="C53" s="1"/>
      <c r="D53" s="22"/>
      <c r="E53" s="22">
        <f t="shared" si="0"/>
        <v>0</v>
      </c>
      <c r="F53" s="17"/>
      <c r="G53" s="5"/>
    </row>
    <row r="54" spans="1:7" s="3" customFormat="1" x14ac:dyDescent="0.2">
      <c r="A54" s="4"/>
      <c r="B54" s="15"/>
      <c r="C54" s="1" t="s">
        <v>75</v>
      </c>
      <c r="D54" s="22"/>
      <c r="E54" s="22">
        <f t="shared" si="0"/>
        <v>0</v>
      </c>
      <c r="F54" s="17"/>
      <c r="G54" s="5"/>
    </row>
    <row r="55" spans="1:7" s="3" customFormat="1" x14ac:dyDescent="0.2">
      <c r="A55" s="34" t="s">
        <v>7</v>
      </c>
      <c r="B55" s="35">
        <v>41642</v>
      </c>
      <c r="C55" s="36" t="s">
        <v>45</v>
      </c>
      <c r="D55" s="37"/>
      <c r="E55" s="30"/>
      <c r="F55" s="31"/>
      <c r="G55" s="32"/>
    </row>
    <row r="56" spans="1:7" s="3" customFormat="1" x14ac:dyDescent="0.2">
      <c r="A56" s="7"/>
      <c r="B56" s="16"/>
      <c r="C56" s="1" t="s">
        <v>52</v>
      </c>
      <c r="D56" s="22"/>
      <c r="E56" s="22">
        <f t="shared" si="0"/>
        <v>0</v>
      </c>
      <c r="F56" s="17"/>
      <c r="G56" s="6"/>
    </row>
    <row r="57" spans="1:7" s="3" customFormat="1" x14ac:dyDescent="0.2">
      <c r="A57" s="4"/>
      <c r="B57" s="15"/>
      <c r="C57" s="1"/>
      <c r="D57" s="22"/>
      <c r="E57" s="22">
        <f t="shared" si="0"/>
        <v>0</v>
      </c>
      <c r="F57" s="17"/>
      <c r="G57" s="5"/>
    </row>
    <row r="58" spans="1:7" s="3" customFormat="1" x14ac:dyDescent="0.2">
      <c r="A58" s="4"/>
      <c r="B58" s="15"/>
      <c r="C58" s="1"/>
      <c r="D58" s="22"/>
      <c r="E58" s="22">
        <f t="shared" si="0"/>
        <v>0</v>
      </c>
      <c r="F58" s="17"/>
      <c r="G58" s="5"/>
    </row>
    <row r="59" spans="1:7" s="3" customFormat="1" x14ac:dyDescent="0.2">
      <c r="A59" s="4"/>
      <c r="B59" s="15"/>
      <c r="C59" s="1"/>
      <c r="D59" s="22"/>
      <c r="E59" s="22">
        <f t="shared" si="0"/>
        <v>0</v>
      </c>
      <c r="F59" s="17"/>
      <c r="G59" s="5"/>
    </row>
    <row r="60" spans="1:7" s="3" customFormat="1" x14ac:dyDescent="0.2">
      <c r="A60" s="4"/>
      <c r="B60" s="15"/>
      <c r="C60" s="2"/>
      <c r="D60" s="22"/>
      <c r="E60" s="22">
        <f t="shared" si="0"/>
        <v>0</v>
      </c>
      <c r="F60" s="17"/>
      <c r="G60" s="5"/>
    </row>
    <row r="61" spans="1:7" s="3" customFormat="1" x14ac:dyDescent="0.2">
      <c r="A61" s="4"/>
      <c r="B61" s="15"/>
      <c r="C61" s="1" t="s">
        <v>77</v>
      </c>
      <c r="D61" s="22"/>
      <c r="E61" s="22">
        <f t="shared" si="0"/>
        <v>0</v>
      </c>
      <c r="F61" s="17"/>
      <c r="G61" s="5"/>
    </row>
    <row r="62" spans="1:7" s="3" customFormat="1" x14ac:dyDescent="0.2">
      <c r="A62" s="4"/>
      <c r="B62" s="15"/>
      <c r="C62" s="1" t="s">
        <v>31</v>
      </c>
      <c r="D62" s="22">
        <f>2880/4</f>
        <v>720</v>
      </c>
      <c r="E62" s="22">
        <f t="shared" si="0"/>
        <v>781.19999999999993</v>
      </c>
      <c r="F62" s="19"/>
      <c r="G62" s="5"/>
    </row>
    <row r="63" spans="1:7" s="3" customFormat="1" x14ac:dyDescent="0.2">
      <c r="A63" s="34" t="s">
        <v>8</v>
      </c>
      <c r="B63" s="38">
        <v>41643</v>
      </c>
      <c r="C63" s="39" t="s">
        <v>46</v>
      </c>
      <c r="D63" s="27"/>
      <c r="E63" s="30"/>
      <c r="F63" s="31"/>
      <c r="G63" s="32"/>
    </row>
    <row r="64" spans="1:7" s="3" customFormat="1" x14ac:dyDescent="0.2">
      <c r="A64" s="4"/>
      <c r="B64" s="13"/>
      <c r="C64" s="1" t="s">
        <v>57</v>
      </c>
      <c r="D64" s="22"/>
      <c r="E64" s="22">
        <f t="shared" si="0"/>
        <v>0</v>
      </c>
      <c r="F64" s="17"/>
      <c r="G64" s="6"/>
    </row>
    <row r="65" spans="1:7" s="3" customFormat="1" x14ac:dyDescent="0.2">
      <c r="A65" s="4"/>
      <c r="B65" s="15"/>
      <c r="C65" s="1"/>
      <c r="D65" s="22"/>
      <c r="E65" s="22">
        <f t="shared" si="0"/>
        <v>0</v>
      </c>
      <c r="F65" s="17"/>
      <c r="G65" s="5"/>
    </row>
    <row r="66" spans="1:7" s="3" customFormat="1" x14ac:dyDescent="0.2">
      <c r="A66" s="4"/>
      <c r="B66" s="15"/>
      <c r="C66" s="1" t="s">
        <v>73</v>
      </c>
      <c r="D66" s="22"/>
      <c r="E66" s="22">
        <f t="shared" si="0"/>
        <v>0</v>
      </c>
      <c r="F66" s="17"/>
      <c r="G66" s="5"/>
    </row>
    <row r="67" spans="1:7" s="3" customFormat="1" x14ac:dyDescent="0.2">
      <c r="A67" s="4"/>
      <c r="B67" s="15">
        <v>0.5625</v>
      </c>
      <c r="C67" s="1" t="s">
        <v>37</v>
      </c>
      <c r="D67" s="22"/>
      <c r="E67" s="22">
        <f t="shared" si="0"/>
        <v>0</v>
      </c>
      <c r="F67" s="17"/>
      <c r="G67" s="5"/>
    </row>
    <row r="68" spans="1:7" s="3" customFormat="1" x14ac:dyDescent="0.2">
      <c r="A68" s="4"/>
      <c r="B68" s="15">
        <v>0.66666666666666663</v>
      </c>
      <c r="C68" s="1" t="s">
        <v>15</v>
      </c>
      <c r="D68" s="22"/>
      <c r="E68" s="22">
        <f t="shared" si="0"/>
        <v>0</v>
      </c>
      <c r="F68" s="17"/>
      <c r="G68" s="5"/>
    </row>
    <row r="69" spans="1:7" s="3" customFormat="1" ht="13.5" customHeight="1" x14ac:dyDescent="0.2">
      <c r="A69" s="4"/>
      <c r="B69" s="15">
        <v>0.78125</v>
      </c>
      <c r="C69" s="1" t="s">
        <v>38</v>
      </c>
      <c r="D69" s="22"/>
      <c r="E69" s="22">
        <f t="shared" si="0"/>
        <v>0</v>
      </c>
      <c r="F69" s="17"/>
      <c r="G69" s="5"/>
    </row>
    <row r="70" spans="1:7" s="3" customFormat="1" x14ac:dyDescent="0.2">
      <c r="A70" s="8"/>
      <c r="B70" s="14"/>
      <c r="C70" s="9"/>
      <c r="D70" s="23">
        <f>SUM(D1:D69)</f>
        <v>3272</v>
      </c>
      <c r="E70" s="23">
        <f>SUM(E2:E69)</f>
        <v>7630.12</v>
      </c>
      <c r="F70" s="20"/>
    </row>
  </sheetData>
  <autoFilter ref="A1:IU70"/>
  <mergeCells count="1">
    <mergeCell ref="F2:F5"/>
  </mergeCells>
  <hyperlinks>
    <hyperlink ref="G18" r:id="rId1"/>
    <hyperlink ref="G19" r:id="rId2" location="up"/>
    <hyperlink ref="G26" r:id="rId3"/>
  </hyperlinks>
  <pageMargins left="0.7" right="0.7" top="0.75" bottom="0.75" header="0.3" footer="0.3"/>
  <pageSetup scale="58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Plan-2.0.0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wUcGhE</cp:lastModifiedBy>
  <cp:lastPrinted>2014-12-26T11:45:21Z</cp:lastPrinted>
  <dcterms:created xsi:type="dcterms:W3CDTF">2014-10-19T08:39:27Z</dcterms:created>
  <dcterms:modified xsi:type="dcterms:W3CDTF">2015-01-18T12:23:39Z</dcterms:modified>
</cp:coreProperties>
</file>