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Plan-1.0.3 (Detail)" sheetId="15" r:id="rId1"/>
    <sheet name="map" sheetId="4" r:id="rId2"/>
  </sheets>
  <calcPr calcId="145621"/>
</workbook>
</file>

<file path=xl/calcChain.xml><?xml version="1.0" encoding="utf-8"?>
<calcChain xmlns="http://schemas.openxmlformats.org/spreadsheetml/2006/main">
  <c r="E14" i="15" l="1"/>
  <c r="E15" i="15"/>
  <c r="E57" i="15" l="1"/>
  <c r="E44" i="15" l="1"/>
  <c r="E16" i="15"/>
  <c r="E11" i="15"/>
  <c r="E91" i="15" l="1"/>
  <c r="E92" i="15"/>
  <c r="E93" i="15"/>
  <c r="E94" i="15"/>
  <c r="E95" i="15"/>
  <c r="E96" i="15"/>
  <c r="E10" i="15"/>
  <c r="E85" i="15"/>
  <c r="E69" i="15"/>
  <c r="E68" i="15"/>
  <c r="E64" i="15"/>
  <c r="E26" i="15" l="1"/>
  <c r="E45" i="15"/>
  <c r="E27" i="15"/>
  <c r="E24" i="15"/>
  <c r="E88" i="15" l="1"/>
  <c r="E81" i="15"/>
  <c r="E87" i="15" l="1"/>
  <c r="E21" i="15"/>
  <c r="E72" i="15"/>
  <c r="E74" i="15"/>
  <c r="E75" i="15"/>
  <c r="E76" i="15"/>
  <c r="E77" i="15"/>
  <c r="E78" i="15"/>
  <c r="E79" i="15"/>
  <c r="E80" i="15"/>
  <c r="E82" i="15"/>
  <c r="E17" i="15"/>
  <c r="E58" i="15"/>
  <c r="E60" i="15"/>
  <c r="E49" i="15"/>
  <c r="E33" i="15"/>
  <c r="E34" i="15"/>
  <c r="E35" i="15"/>
  <c r="E36" i="15"/>
  <c r="E37" i="15"/>
  <c r="E38" i="15"/>
  <c r="E39" i="15"/>
  <c r="E40" i="15"/>
  <c r="E42" i="15"/>
  <c r="E43" i="15"/>
  <c r="E32" i="15"/>
  <c r="E86" i="15"/>
  <c r="E84" i="15"/>
  <c r="E73" i="15"/>
  <c r="E65" i="15"/>
  <c r="E53" i="15"/>
  <c r="E52" i="15"/>
  <c r="E51" i="15"/>
  <c r="E50" i="15"/>
  <c r="E48" i="15"/>
  <c r="D46" i="15"/>
  <c r="E46" i="15" s="1"/>
  <c r="D30" i="15"/>
  <c r="E30" i="15" s="1"/>
  <c r="E29" i="15"/>
  <c r="E28" i="15"/>
  <c r="E25" i="15"/>
  <c r="E23" i="15"/>
  <c r="E22" i="15"/>
  <c r="E7" i="15"/>
  <c r="E6" i="15"/>
  <c r="E5" i="15"/>
  <c r="E4" i="15"/>
  <c r="E97" i="15" l="1"/>
</calcChain>
</file>

<file path=xl/sharedStrings.xml><?xml version="1.0" encoding="utf-8"?>
<sst xmlns="http://schemas.openxmlformats.org/spreadsheetml/2006/main" count="190" uniqueCount="164">
  <si>
    <t>Day1</t>
  </si>
  <si>
    <t>Bangkok - Tokyo</t>
  </si>
  <si>
    <t>JPY</t>
  </si>
  <si>
    <t>THB</t>
  </si>
  <si>
    <t>Detail</t>
  </si>
  <si>
    <t>Ref</t>
  </si>
  <si>
    <t>Depart from BKK flight MU9842 (BANGKOK-SHANGHAI)</t>
  </si>
  <si>
    <t>Depart from flight MU271 (SHANGHAI-TOKYO)</t>
  </si>
  <si>
    <t>Sleep @ Tokyo</t>
  </si>
  <si>
    <t>Day2</t>
  </si>
  <si>
    <t>Tokyo</t>
  </si>
  <si>
    <t>Day3</t>
  </si>
  <si>
    <t>Day4</t>
  </si>
  <si>
    <t>Day5</t>
  </si>
  <si>
    <t>Depart from Osaka to kyoto</t>
  </si>
  <si>
    <t>Day6</t>
  </si>
  <si>
    <t>Day7</t>
  </si>
  <si>
    <t xml:space="preserve">เดินทางต่อรถไฟสายภูเขา ฮาโกเน่-โทซาน รถกระเช้าและรถราง สู่ โอวาคุดานิ บ่อร้อนร้อนบนภูเขาสูง ใกล้ภูเขาไฟฟูจิ ชิมไข่ดำโอวาคุดานิ ที่เกิดจาการต้มไข่ ในบ่อน้ำแร่ที่มี กำมะถัน ต้มจนกระทั่งเปลือกไข่กลายเป็นสีดำสนิท แล้วจากนั้นลงจากยอดเขาด้วยรถกระเช้า สู่ ทะเลสาบอาชิ และ ล่องเรือโจรสลัด ข้ามทะเลสาบอาชิ ซึ่งเป็นอีกจุดหนึ่งซึ่งสามารถมองเห็นภูเขาไฟฟูจิได้เป็นอย่างดี หลังจากนั้นกลับมาที่ สถานีโอดาวาระ
 </t>
  </si>
  <si>
    <t>Day8</t>
  </si>
  <si>
    <t>Niko</t>
  </si>
  <si>
    <t>Day9</t>
  </si>
  <si>
    <t>Day10</t>
  </si>
  <si>
    <t>Tokyo - Bangkok</t>
  </si>
  <si>
    <t>Arrived to NRT airport</t>
  </si>
  <si>
    <t>Depart from Shanghai Flight MU9853</t>
  </si>
  <si>
    <t>http://www.deeryarch.me/%E0%B9%80%E0%B8%97%E0%B8%B5%E0%B9%88%E0%B8%A2%E0%B8%A7%E0%B8%8D%E0%B8%B5%E0%B9%88%E0%B8%9B%E0%B8%B8%E0%B9%88%E0%B8%99/arashiyama-kyoto/</t>
  </si>
  <si>
    <t>around 30 min</t>
  </si>
  <si>
    <t>รถไฟมาสุดสายที่ Torokko Saga ใช้เวลาเดินทางท่องเที่ยวประมาณ 30 นาที</t>
  </si>
  <si>
    <t>Province</t>
  </si>
  <si>
    <t>North</t>
  </si>
  <si>
    <t>Tochigi</t>
  </si>
  <si>
    <t>South</t>
  </si>
  <si>
    <t>kyoto</t>
  </si>
  <si>
    <t>Osaka</t>
  </si>
  <si>
    <t>Nara</t>
  </si>
  <si>
    <t>Gifu</t>
  </si>
  <si>
    <t>takayama</t>
  </si>
  <si>
    <t>shirakaesogo</t>
  </si>
  <si>
    <t>Center</t>
  </si>
  <si>
    <t>Shinjuku</t>
  </si>
  <si>
    <t>TOKYO TOWER</t>
  </si>
  <si>
    <t>IMPERIAL PALACE</t>
  </si>
  <si>
    <t>harajuku</t>
  </si>
  <si>
    <t>Yamanashi</t>
  </si>
  <si>
    <t>Kawaguchiko ( ฟูจิ )</t>
  </si>
  <si>
    <t>Kanagawa</t>
  </si>
  <si>
    <t>Yokohama</t>
  </si>
  <si>
    <t>hakone</t>
  </si>
  <si>
    <t>Chureito Pagoda</t>
  </si>
  <si>
    <t>http://www.oknation.net/blog/print.php?id=829583</t>
  </si>
  <si>
    <t>Arrived Tokyo terminal 2 ( GMT+9) , clear immigration and retrive baggage</t>
  </si>
  <si>
    <t>https://www.his-bkk.com/th/japan_rail_pass.php</t>
  </si>
  <si>
    <t>เปลี่ยนเป็น JR Pass สังเกตจาก เครื่องหมาย "หน้าต่างสีเขียว (Midori no Madoguchi)" ที่มีอยู่ตามสถานีรถไฟใหญ่ๆ ในเครือของเจอาร์ทั่ญี่ปุ่น</t>
  </si>
  <si>
    <t>http://pantip.com/topic/30307600</t>
  </si>
  <si>
    <t>Dotonbori ( Nippombashi station )</t>
  </si>
  <si>
    <t>Depart from Shin-Osaka to takayama</t>
  </si>
  <si>
    <t>Arrived takayama station</t>
  </si>
  <si>
    <t>RYa03iy40g / RYa03iy4sd</t>
  </si>
  <si>
    <t>ดูเครื่องบินขึ้นลงได้</t>
  </si>
  <si>
    <t>http://www.metro.tokyo.jp/ENGLISH/TMG/observat.htm</t>
  </si>
  <si>
    <t>Sakura days ( yamanote line )</t>
  </si>
  <si>
    <t xml:space="preserve">Tokyo metropolitan government </t>
  </si>
  <si>
    <t>http://goo.gl/rSAZJs</t>
  </si>
  <si>
    <t>http://goo.gl/Ov6jLN</t>
  </si>
  <si>
    <t xml:space="preserve">Dinner </t>
  </si>
  <si>
    <t>หาร้านเนื้อ hida กิน</t>
  </si>
  <si>
    <t>Shibuya</t>
  </si>
  <si>
    <t>Osaka - Takayama ( JR3 )</t>
  </si>
  <si>
    <t>Takayama - Shirakawago - Tokyo ( JR4)</t>
  </si>
  <si>
    <t>Osaka - Kyoto - Osaka ( JR2 )</t>
  </si>
  <si>
    <t>Tokyo ( JR5 )</t>
  </si>
  <si>
    <t>Tokyo - Hakone - Kawaguchiko ( JR6 )</t>
  </si>
  <si>
    <t>Take bus from Gotemba to Kawaguchiko</t>
  </si>
  <si>
    <t>Sight seeing takayama oldtown</t>
  </si>
  <si>
    <t>http://travelbymyself.com/node/116</t>
  </si>
  <si>
    <t>Chidorigafuchi</t>
  </si>
  <si>
    <t>Change JR Pass voucher to real pass</t>
  </si>
  <si>
    <t>Sleep @ Kawaguchiko Station inn</t>
  </si>
  <si>
    <t xml:space="preserve">Arrived Odawara station then buy hakone pass </t>
  </si>
  <si>
    <t>Arrived kawaguchiko station , check-in</t>
  </si>
  <si>
    <t>Take bus from "Togendai" to JR Gotemba station</t>
  </si>
  <si>
    <t>Tokyo - Osaka all days ( JR1 )</t>
  </si>
  <si>
    <t>Arrived Shin-Osaka buy Osaka 2 days pass at Vistor's Information</t>
  </si>
  <si>
    <t>To Osakajoken station , Osaka castel</t>
  </si>
  <si>
    <t>Buy 1-day ticket kyoto bus</t>
  </si>
  <si>
    <t>Take JR to Saga-Arashiyama station</t>
  </si>
  <si>
    <t>Romantic Train Sagano</t>
  </si>
  <si>
    <t>Sagano ( bamboo groove )</t>
  </si>
  <si>
    <t>ลงที่สถานี Kyoto แวะซื้อ Kyoto Tourist 1-Day Pass ที่ Kyoto Tourist Information Center</t>
  </si>
  <si>
    <t>bus number 100 or 206</t>
  </si>
  <si>
    <t>Take rail from kyoto st. to Shin-Osaka then Namba st.</t>
  </si>
  <si>
    <t>Walk to JR Saga-Arajima st. , Take rail to JR Enmachi st.</t>
  </si>
  <si>
    <t>21:40 or 22:00</t>
  </si>
  <si>
    <t>Take Keisie express bus to Tokyo station</t>
  </si>
  <si>
    <t>Chureito Pagoda นั่งรถไฟจาก Kawaguchiko Station ไป 4 สถานี ลงที่สถานี Shimoyoshida Fujikyu Railway ใช้เวลาประมาณ 15 นาทีครับ</t>
  </si>
  <si>
    <t>Sleep @ Osaka ( ESAKA st. )</t>
  </si>
  <si>
    <t xml:space="preserve">วัดเซ็นโซจิ หรือ วัดอาซากุสะ วัดที่มีงานวัดกันทุกวัน ถ่ายรูปกับโคมแดงยักษ์ ใหญ่ที่สุดในโลก และขอพรจาก พระโพธิสัตว์พันมือทองคำ ที่อยู่ภายในวัด และยังเป็นที่ขายสินค้าญี่ปุ่นที่น่ารักมากมาย </t>
  </si>
  <si>
    <t>รอบ 14:55 ( express bus ) / 15:50 / 16:30 / 16:55</t>
  </si>
  <si>
    <t>Odakyu Railways to Hakone-YUMOTO st.</t>
  </si>
  <si>
    <t>Tozan train to GORA st. ( Fuji mt. view point here )</t>
  </si>
  <si>
    <t>Cable Car to Sounzan st.</t>
  </si>
  <si>
    <t>Hagone Ropeway to Owakudani st. , buy black eggs</t>
  </si>
  <si>
    <t>Ropeway to "Togendai" St. , take ship around arshi lake</t>
  </si>
  <si>
    <t>ร้าน "ฟูจิโมริ" อยู่ ที่ gotemba นี่แหละอร่อยและให้เยอะมาก</t>
  </si>
  <si>
    <t>Take bus No. 100/206 from Kiyomizu-dera to Kyoto station</t>
  </si>
  <si>
    <t>Arrived to Bangkok ( GMT+7 )</t>
  </si>
  <si>
    <t>Depart from tokyo flight MU524 TOKYO-SHANGHAI ( GMT+9 )</t>
  </si>
  <si>
    <t>https://www.osaka-info.jp/osp/en/free/free.html</t>
  </si>
  <si>
    <t>5 min walk northeast from Namba st. ( every 1/2 hr. 1-9PM )</t>
  </si>
  <si>
    <t>To Namba st. , Tombori River Cruise</t>
  </si>
  <si>
    <t>10 min walk northwest from subway chuo line osakako st. exit#1
11am to 4PM departs every hour</t>
  </si>
  <si>
    <t>ใช้ Osaka pass + JR pass ไม่เสียค่ารถไฟ</t>
  </si>
  <si>
    <t>Deposit backpack @ hotel  and lunch</t>
  </si>
  <si>
    <t>To Osaka station , Floating Garden (Umeda Sky Building)  close 10:30 PM</t>
  </si>
  <si>
    <t>15 - 20 min. walk from JR Morinomiya &amp; Osakajokoen Sta. (exit No.1 and 3) , Tanimachi 4-chome Sta. of Subway Tanimachi Line</t>
  </si>
  <si>
    <t>5 win walk north from subway Chuo Line Osakako st. exit#1</t>
  </si>
  <si>
    <t>10 min walk northwest from Hankyu&amp;Subway Midosuji line Umeda st.</t>
  </si>
  <si>
    <t>Breakfast @ hotel</t>
  </si>
  <si>
    <t>---Lunch---</t>
  </si>
  <si>
    <t>Take rail from Shimoyoshida st. to Yokohama bay</t>
  </si>
  <si>
    <t>มี JR ไป Harajuku ได้</t>
  </si>
  <si>
    <t>Kawaguchiko - Yokohama - Tokyo ( JR7 )</t>
  </si>
  <si>
    <t>5 min walk from Tokyo Metro Kudanshita St. or Hanzomon Station</t>
  </si>
  <si>
    <t>Take retro bus 1 day pass around kawaguchiko lake</t>
  </si>
  <si>
    <t>Sensoji Temple , Asakusa(TOBU/SUBWAY) , Take subway 30 min</t>
  </si>
  <si>
    <t>Take Rail to "Shibuya" then "Hanzomon"</t>
  </si>
  <si>
    <t>Arrived Mitsukoshimae st. , Shopping@Tokyo st. ,Take Keisie express bus</t>
  </si>
  <si>
    <t>Arrived Yokohama bay , sightseeing &amp; dinner</t>
  </si>
  <si>
    <t>Arrived dontonburi , Namba subway st. (exit No. 14 )</t>
  </si>
  <si>
    <t>To Osakako station ( exit 1 ), Cruise ship Santa maria</t>
  </si>
  <si>
    <t>5 min walk north from subway Tanimachi line higashi-Umeda st.
3 min walk east from Hankyu line umeda sta.</t>
  </si>
  <si>
    <t>Take bus to "Kiyomizu-michi" bus stop , Kiyomizu-dera Temple</t>
  </si>
  <si>
    <t>ค่าขึ้น Landmark Tower ชั้น 69 , 1000 Y มีถึง 21:00</t>
  </si>
  <si>
    <t>ออกจากสถานี JR Enmachi Station แล้วให้ข้ามถนนแล้วเดินเลี้ยวขวาตรงไป พอเจอทางแยกให้เดินเลี้ยวซ้าย จะเจอกับป้ายรถเมล์ Nishinokyo Emmachi ที่จะขึ้นไปวัดทอง ให้เดินไปรอตรงนั้น จากนั้น รอรถเมล์สาย 204/205 ไปวัดทอง ลงที่ป้าย Kinkakuji</t>
  </si>
  <si>
    <t>(Optional) Heep five wheel</t>
  </si>
  <si>
    <t>Take bus No.204 /205 from Emmachi to Kinkakuji temple (วัดทอง)</t>
  </si>
  <si>
    <t>นั่งรถเมล์สาย 205 สายเดียวถึง / รถเมลล์ สาย 12 ลงที่ป้าย Gion แล้วนั่งสาย 100 ต่อไปอีก 2 ป้าย</t>
  </si>
  <si>
    <t>(Optional) Tempozan Giant Ferris Wheel</t>
  </si>
  <si>
    <t>หรือไปเที่ยวห้างรอบ Osaka station ใกล้กับ heep five ด้วย</t>
  </si>
  <si>
    <t xml:space="preserve">Sleep @ Hotel Hodakaso Yamano Iori </t>
  </si>
  <si>
    <t>Arrived takayama , deposit bag@hotel</t>
  </si>
  <si>
    <t>Morning market</t>
  </si>
  <si>
    <t>Shutter bus to shirakawa-go</t>
  </si>
  <si>
    <t>Brakefast and sightseeing ( festival )</t>
  </si>
  <si>
    <t>enjoy festival , retrive bag from hotel</t>
  </si>
  <si>
    <t>Or take bus to Emmachi st. &gt; Kyoto st. and bus No. 100,206</t>
  </si>
  <si>
    <t>สะพานแดง Nakabashi , เขตเมืองเก่า ( เมืองเล็กๆเดินได้ทั่ว )</t>
  </si>
  <si>
    <t>Arrived to shanghai (PVG) and transit for 2 hr. 15 m ( GMT+8 )</t>
  </si>
  <si>
    <t>Arrived to shanghai(PVG) and transit for 2 hr. 30 m. ( GMT+8 )</t>
  </si>
  <si>
    <t>นั่ง JR San-In Line [17 Min] ลงที่ Saga-Arashiyama เดินออกจากสถานีจะเจอป้าย ให้เลี้ยวซ้ายเดินไปสักพักจะถึงสถานี romantic train</t>
  </si>
  <si>
    <t xml:space="preserve">tokyo metropolitan government ครับ อยู่ไม่ห่างจากสวนมาก เดินจากสวนขึ้นมาถ่ายตอนเย็นๆ ค่ำๆได้พอดีเลย ที่สำคัญ ฟรี!!! ตึกมันมีสองด้านนะครับ เลือกขึ้นให้ถูกฝั่ง เพราะเวลาเปิดปิดไม่เหมือนกัน
</t>
  </si>
  <si>
    <t>"Tokyo tower"  (AKABANEBASHI st. )</t>
  </si>
  <si>
    <t>Roppongi Hills is about a five minute walk from the Hibiya Line platform of Roppongi Station and a ten minute walk from the Oedo Line platform of Roppongi Station.</t>
  </si>
  <si>
    <t>Onarimon Station on the Mita Subway Line and Akabanebashi Station on the Oedo Subway Line</t>
  </si>
  <si>
    <t>Depart from Hotakaso Yamanoiori, Takayama City</t>
  </si>
  <si>
    <t>Yasukuni Shrine</t>
  </si>
  <si>
    <t>Tokyo main station</t>
  </si>
  <si>
    <t>Imperial palace</t>
  </si>
  <si>
    <t>Ameyoko</t>
  </si>
  <si>
    <t>Depart from Takayama station &gt; back to tokyo</t>
  </si>
  <si>
    <t>Roppongi ( Optional )</t>
  </si>
  <si>
    <t>นั่งรถไฟไปสถานี Odawara</t>
  </si>
  <si>
    <t>www.Facebook.com/ChillJourney</t>
  </si>
  <si>
    <t>credit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</si>
</sst>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409]d\-mmm;@"/>
  </numFmts>
  <fonts count="15" x14ac:knownFonts="1">
    <font>
      <sz val="11"/>
      <color rgb="FF000000"/>
      <name val="Calibri"/>
      <charset val="1"/>
    </font>
    <font>
      <sz val="10"/>
      <color rgb="FF000000"/>
      <name val="Tahoma"/>
      <family val="2"/>
    </font>
    <font>
      <sz val="10"/>
      <color rgb="FFFFFFFF"/>
      <name val="Tahoma"/>
      <family val="2"/>
    </font>
    <font>
      <u/>
      <sz val="11"/>
      <color rgb="FF0000FF"/>
      <name val="Calibri"/>
      <family val="2"/>
    </font>
    <font>
      <u/>
      <sz val="10"/>
      <color rgb="FF0000FF"/>
      <name val="Tahoma"/>
      <family val="2"/>
    </font>
    <font>
      <u/>
      <sz val="11"/>
      <color theme="10"/>
      <name val="Calibri"/>
      <family val="2"/>
    </font>
    <font>
      <sz val="10"/>
      <color rgb="FF000000"/>
      <name val="Tahoma"/>
      <family val="2"/>
    </font>
    <font>
      <sz val="10"/>
      <color rgb="FF000000"/>
      <name val="Tahoma"/>
      <family val="2"/>
      <scheme val="major"/>
    </font>
    <font>
      <sz val="10"/>
      <color theme="1"/>
      <name val="Tahoma"/>
      <family val="2"/>
    </font>
    <font>
      <sz val="10"/>
      <color rgb="FFFFFFFF"/>
      <name val="Tahoma"/>
      <family val="2"/>
    </font>
    <font>
      <u/>
      <sz val="11"/>
      <color theme="1"/>
      <name val="Calibri"/>
      <family val="2"/>
    </font>
    <font>
      <b/>
      <sz val="10"/>
      <color rgb="FF000000"/>
      <name val="Tahoma"/>
      <family val="2"/>
    </font>
    <font>
      <sz val="26"/>
      <color theme="0" tint="-4.9989318521683403E-2"/>
      <name val="Tahoma"/>
      <family val="2"/>
    </font>
    <font>
      <u/>
      <sz val="36"/>
      <color theme="10"/>
      <name val="Calibri"/>
      <family val="2"/>
    </font>
    <font>
      <sz val="26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vertical="top"/>
    </xf>
    <xf numFmtId="0" fontId="1" fillId="0" borderId="1" xfId="0" applyNumberFormat="1" applyFont="1" applyFill="1" applyBorder="1" applyAlignment="1">
      <alignment vertical="top"/>
    </xf>
    <xf numFmtId="0" fontId="0" fillId="0" borderId="1" xfId="0" applyNumberFormat="1" applyFont="1" applyFill="1" applyBorder="1" applyAlignment="1"/>
    <xf numFmtId="0" fontId="0" fillId="0" borderId="2" xfId="0" applyNumberFormat="1" applyFont="1" applyFill="1" applyBorder="1" applyAlignment="1"/>
    <xf numFmtId="3" fontId="1" fillId="0" borderId="0" xfId="0" applyNumberFormat="1" applyFont="1" applyFill="1" applyBorder="1" applyAlignment="1">
      <alignment horizontal="right"/>
    </xf>
    <xf numFmtId="187" fontId="2" fillId="2" borderId="1" xfId="0" applyNumberFormat="1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187" fontId="1" fillId="0" borderId="1" xfId="0" applyNumberFormat="1" applyFont="1" applyFill="1" applyBorder="1" applyAlignment="1">
      <alignment horizontal="left"/>
    </xf>
    <xf numFmtId="2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top"/>
    </xf>
    <xf numFmtId="3" fontId="1" fillId="0" borderId="1" xfId="0" applyNumberFormat="1" applyFont="1" applyFill="1" applyBorder="1" applyAlignment="1">
      <alignment horizontal="right"/>
    </xf>
    <xf numFmtId="0" fontId="1" fillId="0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vertical="top"/>
    </xf>
    <xf numFmtId="187" fontId="1" fillId="0" borderId="0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/>
    </xf>
    <xf numFmtId="0" fontId="5" fillId="0" borderId="1" xfId="1" applyNumberFormat="1" applyFill="1" applyBorder="1" applyAlignment="1">
      <alignment vertical="top"/>
    </xf>
    <xf numFmtId="0" fontId="4" fillId="0" borderId="1" xfId="0" applyNumberFormat="1" applyFont="1" applyFill="1" applyBorder="1" applyAlignment="1">
      <alignment vertical="top"/>
    </xf>
    <xf numFmtId="0" fontId="3" fillId="0" borderId="1" xfId="0" applyNumberFormat="1" applyFont="1" applyFill="1" applyBorder="1" applyAlignment="1">
      <alignment vertical="top"/>
    </xf>
    <xf numFmtId="0" fontId="8" fillId="0" borderId="1" xfId="0" applyNumberFormat="1" applyFont="1" applyFill="1" applyBorder="1" applyAlignment="1">
      <alignment horizontal="left" vertical="top"/>
    </xf>
    <xf numFmtId="0" fontId="9" fillId="2" borderId="1" xfId="0" applyNumberFormat="1" applyFont="1" applyFill="1" applyBorder="1" applyAlignment="1">
      <alignment horizontal="left" vertical="top"/>
    </xf>
    <xf numFmtId="0" fontId="6" fillId="0" borderId="1" xfId="0" applyNumberFormat="1" applyFont="1" applyFill="1" applyBorder="1" applyAlignment="1">
      <alignment vertical="top" wrapText="1"/>
    </xf>
    <xf numFmtId="3" fontId="8" fillId="0" borderId="1" xfId="0" applyNumberFormat="1" applyFont="1" applyFill="1" applyBorder="1" applyAlignment="1">
      <alignment horizontal="right"/>
    </xf>
    <xf numFmtId="187" fontId="8" fillId="0" borderId="1" xfId="0" applyNumberFormat="1" applyFont="1" applyFill="1" applyBorder="1" applyAlignment="1">
      <alignment horizontal="left"/>
    </xf>
    <xf numFmtId="0" fontId="10" fillId="0" borderId="1" xfId="1" applyNumberFormat="1" applyFont="1" applyFill="1" applyBorder="1" applyAlignment="1">
      <alignment vertical="top"/>
    </xf>
    <xf numFmtId="0" fontId="8" fillId="0" borderId="0" xfId="0" applyNumberFormat="1" applyFont="1" applyFill="1" applyBorder="1" applyAlignment="1"/>
    <xf numFmtId="20" fontId="8" fillId="0" borderId="1" xfId="0" applyNumberFormat="1" applyFont="1" applyFill="1" applyBorder="1" applyAlignment="1">
      <alignment horizontal="left" vertical="top"/>
    </xf>
    <xf numFmtId="0" fontId="2" fillId="2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vertical="top" wrapText="1"/>
    </xf>
    <xf numFmtId="0" fontId="1" fillId="0" borderId="1" xfId="0" quotePrefix="1" applyNumberFormat="1" applyFont="1" applyFill="1" applyBorder="1" applyAlignment="1">
      <alignment horizontal="left" vertical="top"/>
    </xf>
    <xf numFmtId="3" fontId="11" fillId="0" borderId="0" xfId="0" applyNumberFormat="1" applyFont="1" applyFill="1" applyBorder="1" applyAlignment="1">
      <alignment horizontal="right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13" fillId="3" borderId="0" xfId="1" applyNumberFormat="1" applyFont="1" applyFill="1" applyBorder="1" applyAlignment="1">
      <alignment horizontal="left" vertical="top"/>
    </xf>
    <xf numFmtId="3" fontId="12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vertical="top" wrapText="1"/>
    </xf>
    <xf numFmtId="0" fontId="1" fillId="3" borderId="0" xfId="0" applyNumberFormat="1" applyFont="1" applyFill="1" applyBorder="1" applyAlignment="1">
      <alignment vertical="top"/>
    </xf>
    <xf numFmtId="0" fontId="1" fillId="3" borderId="0" xfId="0" applyNumberFormat="1" applyFont="1" applyFill="1" applyBorder="1" applyAlignment="1"/>
    <xf numFmtId="0" fontId="0" fillId="3" borderId="0" xfId="0" applyFill="1"/>
    <xf numFmtId="187" fontId="14" fillId="3" borderId="6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42864</xdr:colOff>
      <xdr:row>32</xdr:row>
      <xdr:rowOff>66676</xdr:rowOff>
    </xdr:from>
    <xdr:to>
      <xdr:col>2</xdr:col>
      <xdr:colOff>3486150</xdr:colOff>
      <xdr:row>32</xdr:row>
      <xdr:rowOff>2336800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0164" y="10915651"/>
          <a:ext cx="3443286" cy="2270124"/>
        </a:xfrm>
        <a:prstGeom prst="rect">
          <a:avLst/>
        </a:prstGeom>
      </xdr:spPr>
    </xdr:pic>
    <xdr:clientData/>
  </xdr:twoCellAnchor>
  <xdr:twoCellAnchor>
    <xdr:from>
      <xdr:col>2</xdr:col>
      <xdr:colOff>39687</xdr:colOff>
      <xdr:row>20</xdr:row>
      <xdr:rowOff>47624</xdr:rowOff>
    </xdr:from>
    <xdr:to>
      <xdr:col>2</xdr:col>
      <xdr:colOff>3400425</xdr:colOff>
      <xdr:row>20</xdr:row>
      <xdr:rowOff>2222500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6987" y="6867524"/>
          <a:ext cx="3360738" cy="2174876"/>
        </a:xfrm>
        <a:prstGeom prst="rect">
          <a:avLst/>
        </a:prstGeom>
      </xdr:spPr>
    </xdr:pic>
    <xdr:clientData/>
  </xdr:twoCellAnchor>
  <xdr:twoCellAnchor editAs="oneCell">
    <xdr:from>
      <xdr:col>5</xdr:col>
      <xdr:colOff>136524</xdr:colOff>
      <xdr:row>71</xdr:row>
      <xdr:rowOff>1057275</xdr:rowOff>
    </xdr:from>
    <xdr:to>
      <xdr:col>5</xdr:col>
      <xdr:colOff>2359024</xdr:colOff>
      <xdr:row>76</xdr:row>
      <xdr:rowOff>78249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84999" y="27270075"/>
          <a:ext cx="2222500" cy="1707024"/>
        </a:xfrm>
        <a:prstGeom prst="rect">
          <a:avLst/>
        </a:prstGeom>
      </xdr:spPr>
    </xdr:pic>
    <xdr:clientData/>
  </xdr:twoCellAnchor>
  <xdr:twoCellAnchor editAs="oneCell">
    <xdr:from>
      <xdr:col>2</xdr:col>
      <xdr:colOff>57151</xdr:colOff>
      <xdr:row>86</xdr:row>
      <xdr:rowOff>23280</xdr:rowOff>
    </xdr:from>
    <xdr:to>
      <xdr:col>2</xdr:col>
      <xdr:colOff>3600450</xdr:colOff>
      <xdr:row>86</xdr:row>
      <xdr:rowOff>3738250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14451" y="40637880"/>
          <a:ext cx="3543299" cy="3714970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37</xdr:row>
      <xdr:rowOff>206375</xdr:rowOff>
    </xdr:from>
    <xdr:to>
      <xdr:col>2</xdr:col>
      <xdr:colOff>2874052</xdr:colOff>
      <xdr:row>37</xdr:row>
      <xdr:rowOff>2317750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09688" y="18034000"/>
          <a:ext cx="2826427" cy="2111375"/>
        </a:xfrm>
        <a:prstGeom prst="rect">
          <a:avLst/>
        </a:prstGeom>
      </xdr:spPr>
    </xdr:pic>
    <xdr:clientData/>
  </xdr:twoCellAnchor>
  <xdr:twoCellAnchor editAs="oneCell">
    <xdr:from>
      <xdr:col>2</xdr:col>
      <xdr:colOff>56282</xdr:colOff>
      <xdr:row>48</xdr:row>
      <xdr:rowOff>81396</xdr:rowOff>
    </xdr:from>
    <xdr:to>
      <xdr:col>2</xdr:col>
      <xdr:colOff>3668873</xdr:colOff>
      <xdr:row>48</xdr:row>
      <xdr:rowOff>2796020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77214" y="22404532"/>
          <a:ext cx="3612591" cy="2714624"/>
        </a:xfrm>
        <a:prstGeom prst="rect">
          <a:avLst/>
        </a:prstGeom>
      </xdr:spPr>
    </xdr:pic>
    <xdr:clientData/>
  </xdr:twoCellAnchor>
  <xdr:twoCellAnchor editAs="oneCell">
    <xdr:from>
      <xdr:col>5</xdr:col>
      <xdr:colOff>77934</xdr:colOff>
      <xdr:row>48</xdr:row>
      <xdr:rowOff>121228</xdr:rowOff>
    </xdr:from>
    <xdr:to>
      <xdr:col>5</xdr:col>
      <xdr:colOff>2095502</xdr:colOff>
      <xdr:row>48</xdr:row>
      <xdr:rowOff>1717620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927275" y="24990137"/>
          <a:ext cx="2017568" cy="1596392"/>
        </a:xfrm>
        <a:prstGeom prst="rect">
          <a:avLst/>
        </a:prstGeom>
      </xdr:spPr>
    </xdr:pic>
    <xdr:clientData/>
  </xdr:twoCellAnchor>
  <xdr:twoCellAnchor editAs="oneCell">
    <xdr:from>
      <xdr:col>5</xdr:col>
      <xdr:colOff>121229</xdr:colOff>
      <xdr:row>29</xdr:row>
      <xdr:rowOff>95250</xdr:rowOff>
    </xdr:from>
    <xdr:to>
      <xdr:col>5</xdr:col>
      <xdr:colOff>1801090</xdr:colOff>
      <xdr:row>29</xdr:row>
      <xdr:rowOff>2653758</xdr:rowOff>
    </xdr:to>
    <xdr:pic>
      <xdr:nvPicPr>
        <xdr:cNvPr id="18" name="Picture 17" descr="hotel outer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0570" y="14226886"/>
          <a:ext cx="1679861" cy="2558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43296</xdr:colOff>
      <xdr:row>29</xdr:row>
      <xdr:rowOff>242454</xdr:rowOff>
    </xdr:from>
    <xdr:to>
      <xdr:col>2</xdr:col>
      <xdr:colOff>2244726</xdr:colOff>
      <xdr:row>29</xdr:row>
      <xdr:rowOff>2519795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64228" y="14374090"/>
          <a:ext cx="2201430" cy="2277341"/>
        </a:xfrm>
        <a:prstGeom prst="rect">
          <a:avLst/>
        </a:prstGeom>
      </xdr:spPr>
    </xdr:pic>
    <xdr:clientData/>
  </xdr:twoCellAnchor>
  <xdr:twoCellAnchor editAs="oneCell">
    <xdr:from>
      <xdr:col>5</xdr:col>
      <xdr:colOff>154782</xdr:colOff>
      <xdr:row>18</xdr:row>
      <xdr:rowOff>11907</xdr:rowOff>
    </xdr:from>
    <xdr:to>
      <xdr:col>5</xdr:col>
      <xdr:colOff>3583782</xdr:colOff>
      <xdr:row>22</xdr:row>
      <xdr:rowOff>151914</xdr:rowOff>
    </xdr:to>
    <xdr:pic>
      <xdr:nvPicPr>
        <xdr:cNvPr id="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8970" y="10048876"/>
          <a:ext cx="3429000" cy="2961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85725</xdr:colOff>
      <xdr:row>32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0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is-bkk.com/th/japan_rail_pass.php" TargetMode="External"/><Relationship Id="rId3" Type="http://schemas.openxmlformats.org/officeDocument/2006/relationships/hyperlink" Target="http://goo.gl/rSAZJs" TargetMode="External"/><Relationship Id="rId7" Type="http://schemas.openxmlformats.org/officeDocument/2006/relationships/hyperlink" Target="http://www.oknation.net/blog/print.php?id=829583" TargetMode="External"/><Relationship Id="rId2" Type="http://schemas.openxmlformats.org/officeDocument/2006/relationships/hyperlink" Target="http://www.metro.tokyo.jp/ENGLISH/TMG/observat.htm" TargetMode="External"/><Relationship Id="rId1" Type="http://schemas.openxmlformats.org/officeDocument/2006/relationships/hyperlink" Target="http://pantip.com/topic/30307600" TargetMode="External"/><Relationship Id="rId6" Type="http://schemas.openxmlformats.org/officeDocument/2006/relationships/hyperlink" Target="https://www.osaka-info.jp/osp/en/free/free.html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travelbymyself.com/node/116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goo.gl/Ov6jLN" TargetMode="External"/><Relationship Id="rId9" Type="http://schemas.openxmlformats.org/officeDocument/2006/relationships/hyperlink" Target="http://www.facebook.com/ChillJourney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7"/>
  <sheetViews>
    <sheetView tabSelected="1" zoomScaleNormal="100" workbookViewId="0">
      <pane ySplit="1" topLeftCell="A2" activePane="bottomLeft" state="frozen"/>
      <selection pane="bottomLeft" activeCell="C9" sqref="C9"/>
    </sheetView>
  </sheetViews>
  <sheetFormatPr defaultRowHeight="15" x14ac:dyDescent="0.25"/>
  <cols>
    <col min="1" max="1" width="7" style="17" bestFit="1" customWidth="1"/>
    <col min="2" max="2" width="11.28515625" style="1" bestFit="1" customWidth="1"/>
    <col min="3" max="3" width="68.5703125" style="1" bestFit="1" customWidth="1"/>
    <col min="4" max="4" width="7.5703125" style="6" customWidth="1"/>
    <col min="5" max="5" width="8.28515625" style="6" bestFit="1" customWidth="1"/>
    <col min="6" max="6" width="57.7109375" style="34" customWidth="1"/>
    <col min="7" max="7" width="45.28515625" style="2" customWidth="1"/>
    <col min="8" max="256" width="9.140625" style="10" customWidth="1"/>
  </cols>
  <sheetData>
    <row r="1" spans="1:256" s="46" customFormat="1" ht="46.5" x14ac:dyDescent="0.4">
      <c r="A1" s="47" t="s">
        <v>163</v>
      </c>
      <c r="B1" s="47"/>
      <c r="C1" s="41" t="s">
        <v>162</v>
      </c>
      <c r="D1" s="42"/>
      <c r="E1" s="42"/>
      <c r="F1" s="43"/>
      <c r="G1" s="44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  <c r="IU1" s="45"/>
      <c r="IV1" s="45"/>
    </row>
    <row r="2" spans="1:256" x14ac:dyDescent="0.25">
      <c r="A2" s="7">
        <v>41738</v>
      </c>
      <c r="B2" s="9" t="s">
        <v>0</v>
      </c>
      <c r="C2" s="9" t="s">
        <v>1</v>
      </c>
      <c r="D2" s="8" t="s">
        <v>2</v>
      </c>
      <c r="E2" s="8" t="s">
        <v>3</v>
      </c>
      <c r="F2" s="32" t="s">
        <v>4</v>
      </c>
      <c r="G2" s="16" t="s">
        <v>5</v>
      </c>
    </row>
    <row r="3" spans="1:256" x14ac:dyDescent="0.25">
      <c r="A3" s="11"/>
      <c r="B3" s="12">
        <v>0.4145833333333333</v>
      </c>
      <c r="C3" s="13" t="s">
        <v>6</v>
      </c>
      <c r="D3" s="14"/>
      <c r="E3" s="14">
        <v>16215</v>
      </c>
      <c r="F3" s="18"/>
      <c r="G3" s="3"/>
    </row>
    <row r="4" spans="1:256" x14ac:dyDescent="0.25">
      <c r="A4" s="11"/>
      <c r="B4" s="12">
        <v>0.61597222222222225</v>
      </c>
      <c r="C4" s="13" t="s">
        <v>148</v>
      </c>
      <c r="D4" s="14"/>
      <c r="E4" s="14">
        <f>D4*0.32</f>
        <v>0</v>
      </c>
      <c r="F4" s="18"/>
      <c r="G4" s="3"/>
    </row>
    <row r="5" spans="1:256" x14ac:dyDescent="0.25">
      <c r="A5" s="11"/>
      <c r="B5" s="12">
        <v>0.72013888888888899</v>
      </c>
      <c r="C5" s="13" t="s">
        <v>7</v>
      </c>
      <c r="D5" s="14"/>
      <c r="E5" s="14">
        <f>D5*0.32</f>
        <v>0</v>
      </c>
      <c r="F5" s="18"/>
      <c r="G5" s="3"/>
    </row>
    <row r="6" spans="1:256" x14ac:dyDescent="0.25">
      <c r="A6" s="11"/>
      <c r="B6" s="12">
        <v>0.87638888888888899</v>
      </c>
      <c r="C6" s="13" t="s">
        <v>50</v>
      </c>
      <c r="D6" s="14"/>
      <c r="E6" s="14">
        <f>D6*0.32</f>
        <v>0</v>
      </c>
      <c r="F6" s="18"/>
      <c r="G6" s="3"/>
    </row>
    <row r="7" spans="1:256" s="10" customFormat="1" x14ac:dyDescent="0.2">
      <c r="A7" s="11"/>
      <c r="B7" s="12">
        <v>0.91666666666666663</v>
      </c>
      <c r="C7" s="13" t="s">
        <v>93</v>
      </c>
      <c r="D7" s="14">
        <v>900</v>
      </c>
      <c r="E7" s="14">
        <f>D7*0.32</f>
        <v>288</v>
      </c>
      <c r="F7" s="15" t="s">
        <v>92</v>
      </c>
      <c r="G7" s="21"/>
    </row>
    <row r="8" spans="1:256" x14ac:dyDescent="0.25">
      <c r="A8" s="11"/>
      <c r="B8" s="12">
        <v>0.875</v>
      </c>
      <c r="C8" s="13" t="s">
        <v>8</v>
      </c>
      <c r="D8" s="14">
        <v>0</v>
      </c>
      <c r="E8" s="14">
        <v>1000</v>
      </c>
      <c r="F8" s="18"/>
      <c r="G8" s="3"/>
    </row>
    <row r="9" spans="1:256" s="10" customFormat="1" x14ac:dyDescent="0.2">
      <c r="A9" s="7">
        <v>41739</v>
      </c>
      <c r="B9" s="16" t="s">
        <v>9</v>
      </c>
      <c r="C9" s="16" t="s">
        <v>10</v>
      </c>
      <c r="D9" s="8" t="s">
        <v>2</v>
      </c>
      <c r="E9" s="8" t="s">
        <v>3</v>
      </c>
      <c r="F9" s="26" t="s">
        <v>60</v>
      </c>
      <c r="G9" s="21" t="s">
        <v>53</v>
      </c>
    </row>
    <row r="10" spans="1:256" s="10" customFormat="1" x14ac:dyDescent="0.2">
      <c r="A10" s="11"/>
      <c r="B10" s="12">
        <v>0.31388888888888888</v>
      </c>
      <c r="C10" s="13" t="s">
        <v>125</v>
      </c>
      <c r="D10" s="14">
        <v>480</v>
      </c>
      <c r="E10" s="14">
        <f>D10*0.32</f>
        <v>153.6</v>
      </c>
      <c r="F10" s="18"/>
      <c r="G10" s="21"/>
    </row>
    <row r="11" spans="1:256" s="10" customFormat="1" ht="12.75" x14ac:dyDescent="0.2">
      <c r="A11" s="11"/>
      <c r="B11" s="12">
        <v>0.36319444444444443</v>
      </c>
      <c r="C11" s="13" t="s">
        <v>75</v>
      </c>
      <c r="D11" s="14">
        <v>0</v>
      </c>
      <c r="E11" s="14">
        <f t="shared" ref="E11" si="0">D11*0.32</f>
        <v>0</v>
      </c>
      <c r="F11" s="18" t="s">
        <v>122</v>
      </c>
      <c r="G11" s="3"/>
    </row>
    <row r="12" spans="1:256" s="10" customFormat="1" ht="12.75" x14ac:dyDescent="0.2">
      <c r="A12" s="11"/>
      <c r="B12" s="13"/>
      <c r="C12" s="13" t="s">
        <v>155</v>
      </c>
      <c r="D12" s="14"/>
      <c r="E12" s="14"/>
      <c r="F12" s="18"/>
      <c r="G12" s="3"/>
    </row>
    <row r="13" spans="1:256" s="10" customFormat="1" ht="12.75" x14ac:dyDescent="0.2">
      <c r="A13" s="11"/>
      <c r="B13" s="13"/>
      <c r="C13" s="35" t="s">
        <v>118</v>
      </c>
      <c r="D13" s="14"/>
      <c r="E13" s="14"/>
      <c r="F13" s="18"/>
      <c r="G13" s="3"/>
    </row>
    <row r="14" spans="1:256" s="10" customFormat="1" ht="38.25" x14ac:dyDescent="0.2">
      <c r="A14" s="11"/>
      <c r="B14" s="12">
        <v>0.54166666666666663</v>
      </c>
      <c r="C14" s="13" t="s">
        <v>124</v>
      </c>
      <c r="D14" s="14">
        <v>230</v>
      </c>
      <c r="E14" s="14">
        <f t="shared" ref="E14" si="1">D14*0.32</f>
        <v>73.600000000000009</v>
      </c>
      <c r="F14" s="18" t="s">
        <v>96</v>
      </c>
      <c r="G14" s="3"/>
    </row>
    <row r="15" spans="1:256" s="10" customFormat="1" ht="12.75" x14ac:dyDescent="0.2">
      <c r="A15" s="11"/>
      <c r="B15" s="13"/>
      <c r="C15" s="13" t="s">
        <v>76</v>
      </c>
      <c r="D15" s="14"/>
      <c r="E15" s="14">
        <f>(8600+8600+8500)/3</f>
        <v>8566.6666666666661</v>
      </c>
      <c r="F15" s="18"/>
      <c r="G15" s="3"/>
    </row>
    <row r="16" spans="1:256" s="10" customFormat="1" ht="25.5" x14ac:dyDescent="0.2">
      <c r="A16" s="11"/>
      <c r="B16" s="13"/>
      <c r="C16" s="13"/>
      <c r="D16" s="14">
        <v>200</v>
      </c>
      <c r="E16" s="14">
        <f t="shared" ref="E16" si="2">D16*0.32</f>
        <v>64</v>
      </c>
      <c r="F16" s="18" t="s">
        <v>52</v>
      </c>
      <c r="G16" s="21" t="s">
        <v>51</v>
      </c>
    </row>
    <row r="17" spans="1:7" s="10" customFormat="1" ht="51" x14ac:dyDescent="0.2">
      <c r="A17" s="11"/>
      <c r="B17" s="12">
        <v>0.75</v>
      </c>
      <c r="C17" s="13" t="s">
        <v>61</v>
      </c>
      <c r="D17" s="14">
        <v>0</v>
      </c>
      <c r="E17" s="14">
        <f t="shared" ref="E17" si="3">D17*0.32</f>
        <v>0</v>
      </c>
      <c r="F17" s="18" t="s">
        <v>150</v>
      </c>
      <c r="G17" s="21" t="s">
        <v>59</v>
      </c>
    </row>
    <row r="18" spans="1:7" s="10" customFormat="1" ht="15.75" customHeight="1" x14ac:dyDescent="0.2">
      <c r="A18" s="11"/>
      <c r="B18" s="12">
        <v>0.8125</v>
      </c>
      <c r="C18" s="13" t="s">
        <v>64</v>
      </c>
      <c r="D18" s="14"/>
      <c r="E18" s="14"/>
      <c r="F18" s="18"/>
      <c r="G18" s="21"/>
    </row>
    <row r="19" spans="1:7" x14ac:dyDescent="0.25">
      <c r="A19" s="11"/>
      <c r="B19" s="12">
        <v>0.875</v>
      </c>
      <c r="C19" s="13" t="s">
        <v>8</v>
      </c>
      <c r="D19" s="14">
        <v>0</v>
      </c>
      <c r="E19" s="14">
        <v>1000</v>
      </c>
      <c r="F19" s="18"/>
      <c r="G19" s="3"/>
    </row>
    <row r="20" spans="1:7" x14ac:dyDescent="0.25">
      <c r="A20" s="7">
        <v>41740</v>
      </c>
      <c r="B20" s="16" t="s">
        <v>11</v>
      </c>
      <c r="C20" s="16" t="s">
        <v>81</v>
      </c>
      <c r="D20" s="8" t="s">
        <v>2</v>
      </c>
      <c r="E20" s="8" t="s">
        <v>3</v>
      </c>
      <c r="F20" s="18"/>
      <c r="G20" s="3"/>
    </row>
    <row r="21" spans="1:7" ht="177" customHeight="1" x14ac:dyDescent="0.25">
      <c r="A21" s="11"/>
      <c r="B21" s="12">
        <v>0.30763888888888891</v>
      </c>
      <c r="C21" s="13"/>
      <c r="D21" s="14">
        <v>120</v>
      </c>
      <c r="E21" s="14">
        <f>D21*0.32</f>
        <v>38.4</v>
      </c>
      <c r="F21"/>
      <c r="G21" s="22"/>
    </row>
    <row r="22" spans="1:7" x14ac:dyDescent="0.25">
      <c r="A22" s="11"/>
      <c r="B22" s="12">
        <v>0.43472222222222223</v>
      </c>
      <c r="C22" s="13" t="s">
        <v>82</v>
      </c>
      <c r="D22" s="14">
        <v>3000</v>
      </c>
      <c r="E22" s="14">
        <f>D22*0.32</f>
        <v>960</v>
      </c>
      <c r="F22" s="18"/>
      <c r="G22" s="21" t="s">
        <v>107</v>
      </c>
    </row>
    <row r="23" spans="1:7" x14ac:dyDescent="0.25">
      <c r="A23" s="11"/>
      <c r="B23" s="12">
        <v>0.45833333333333331</v>
      </c>
      <c r="C23" s="13" t="s">
        <v>112</v>
      </c>
      <c r="D23" s="14">
        <v>0</v>
      </c>
      <c r="E23" s="14">
        <f t="shared" ref="E23:E30" si="4">D23*0.32</f>
        <v>0</v>
      </c>
      <c r="F23" s="18"/>
      <c r="G23" s="22"/>
    </row>
    <row r="24" spans="1:7" ht="25.5" x14ac:dyDescent="0.25">
      <c r="A24" s="11"/>
      <c r="B24" s="12">
        <v>0.5</v>
      </c>
      <c r="C24" s="13" t="s">
        <v>83</v>
      </c>
      <c r="D24" s="14">
        <v>0</v>
      </c>
      <c r="E24" s="14">
        <f t="shared" ref="E24" si="5">D24*0.32</f>
        <v>0</v>
      </c>
      <c r="F24" s="18" t="s">
        <v>114</v>
      </c>
      <c r="G24" s="23"/>
    </row>
    <row r="25" spans="1:7" ht="25.5" x14ac:dyDescent="0.25">
      <c r="A25" s="11"/>
      <c r="B25" s="12">
        <v>0.625</v>
      </c>
      <c r="C25" s="13" t="s">
        <v>129</v>
      </c>
      <c r="D25" s="14">
        <v>0</v>
      </c>
      <c r="E25" s="14">
        <f t="shared" si="4"/>
        <v>0</v>
      </c>
      <c r="F25" s="18" t="s">
        <v>110</v>
      </c>
      <c r="G25" s="22"/>
    </row>
    <row r="26" spans="1:7" x14ac:dyDescent="0.25">
      <c r="A26" s="11"/>
      <c r="B26" s="12">
        <v>0.6875</v>
      </c>
      <c r="C26" s="13" t="s">
        <v>137</v>
      </c>
      <c r="D26" s="14">
        <v>0</v>
      </c>
      <c r="E26" s="14">
        <f t="shared" si="4"/>
        <v>0</v>
      </c>
      <c r="F26" s="18" t="s">
        <v>115</v>
      </c>
      <c r="G26" s="22"/>
    </row>
    <row r="27" spans="1:7" ht="14.25" customHeight="1" x14ac:dyDescent="0.25">
      <c r="A27" s="11"/>
      <c r="B27" s="12">
        <v>0.75</v>
      </c>
      <c r="C27" s="13" t="s">
        <v>113</v>
      </c>
      <c r="D27" s="14">
        <v>0</v>
      </c>
      <c r="E27" s="14">
        <f t="shared" ref="E27" si="6">D27*0.32</f>
        <v>0</v>
      </c>
      <c r="F27" s="18" t="s">
        <v>116</v>
      </c>
      <c r="G27" s="22"/>
    </row>
    <row r="28" spans="1:7" x14ac:dyDescent="0.25">
      <c r="A28" s="11"/>
      <c r="B28" s="12">
        <v>0.83333333333333337</v>
      </c>
      <c r="C28" s="13" t="s">
        <v>109</v>
      </c>
      <c r="D28" s="14">
        <v>0</v>
      </c>
      <c r="E28" s="14">
        <f t="shared" si="4"/>
        <v>0</v>
      </c>
      <c r="F28" s="18" t="s">
        <v>108</v>
      </c>
      <c r="G28" s="3"/>
    </row>
    <row r="29" spans="1:7" x14ac:dyDescent="0.25">
      <c r="A29" s="11"/>
      <c r="B29" s="12">
        <v>0.85416666666666663</v>
      </c>
      <c r="C29" s="13" t="s">
        <v>54</v>
      </c>
      <c r="D29" s="14">
        <v>0</v>
      </c>
      <c r="E29" s="14">
        <f t="shared" si="4"/>
        <v>0</v>
      </c>
      <c r="F29"/>
      <c r="G29" s="3"/>
    </row>
    <row r="30" spans="1:7" ht="215.25" customHeight="1" x14ac:dyDescent="0.25">
      <c r="A30" s="11"/>
      <c r="B30" s="12">
        <v>0.91666666666666663</v>
      </c>
      <c r="C30" s="13" t="s">
        <v>95</v>
      </c>
      <c r="D30" s="14">
        <f>27640/(2*3)</f>
        <v>4606.666666666667</v>
      </c>
      <c r="E30" s="14">
        <f t="shared" si="4"/>
        <v>1474.1333333333334</v>
      </c>
      <c r="F30" s="18"/>
      <c r="G30" s="3"/>
    </row>
    <row r="31" spans="1:7" ht="15" customHeight="1" x14ac:dyDescent="0.25">
      <c r="A31" s="7">
        <v>41741</v>
      </c>
      <c r="B31" s="16" t="s">
        <v>12</v>
      </c>
      <c r="C31" s="25" t="s">
        <v>69</v>
      </c>
      <c r="D31" s="8" t="s">
        <v>2</v>
      </c>
      <c r="E31" s="8" t="s">
        <v>3</v>
      </c>
      <c r="F31" s="18"/>
      <c r="G31" s="23" t="s">
        <v>25</v>
      </c>
    </row>
    <row r="32" spans="1:7" s="10" customFormat="1" ht="12.75" x14ac:dyDescent="0.2">
      <c r="A32" s="11"/>
      <c r="B32" s="12">
        <v>0.32777777777777778</v>
      </c>
      <c r="C32" s="13" t="s">
        <v>14</v>
      </c>
      <c r="D32" s="14">
        <v>0</v>
      </c>
      <c r="E32" s="14">
        <f>D32*0.32</f>
        <v>0</v>
      </c>
      <c r="F32" s="18" t="s">
        <v>111</v>
      </c>
      <c r="G32" s="3"/>
    </row>
    <row r="33" spans="1:7" s="10" customFormat="1" ht="188.25" customHeight="1" x14ac:dyDescent="0.2">
      <c r="A33" s="11"/>
      <c r="B33" s="12"/>
      <c r="C33" s="13"/>
      <c r="D33" s="14">
        <v>0</v>
      </c>
      <c r="E33" s="14">
        <f t="shared" ref="E33:E46" si="7">D33*0.32</f>
        <v>0</v>
      </c>
      <c r="F33" s="18" t="s">
        <v>88</v>
      </c>
      <c r="G33" s="3"/>
    </row>
    <row r="34" spans="1:7" s="10" customFormat="1" ht="12.75" x14ac:dyDescent="0.2">
      <c r="A34" s="11"/>
      <c r="B34" s="12"/>
      <c r="C34" s="13" t="s">
        <v>84</v>
      </c>
      <c r="D34" s="14">
        <v>500</v>
      </c>
      <c r="E34" s="14">
        <f t="shared" si="7"/>
        <v>160</v>
      </c>
      <c r="F34" s="26"/>
      <c r="G34" s="3"/>
    </row>
    <row r="35" spans="1:7" s="10" customFormat="1" ht="25.5" x14ac:dyDescent="0.2">
      <c r="A35" s="11"/>
      <c r="B35" s="12"/>
      <c r="C35" s="13" t="s">
        <v>85</v>
      </c>
      <c r="D35" s="14">
        <v>0</v>
      </c>
      <c r="E35" s="14">
        <f t="shared" si="7"/>
        <v>0</v>
      </c>
      <c r="F35" s="18" t="s">
        <v>149</v>
      </c>
      <c r="G35" s="3"/>
    </row>
    <row r="36" spans="1:7" s="10" customFormat="1" ht="12.75" x14ac:dyDescent="0.2">
      <c r="A36" s="11"/>
      <c r="B36" s="12">
        <v>0.375</v>
      </c>
      <c r="C36" s="13" t="s">
        <v>86</v>
      </c>
      <c r="D36" s="14">
        <v>600</v>
      </c>
      <c r="E36" s="14">
        <f t="shared" si="7"/>
        <v>192</v>
      </c>
      <c r="F36" s="18" t="s">
        <v>26</v>
      </c>
      <c r="G36" s="3"/>
    </row>
    <row r="37" spans="1:7" s="10" customFormat="1" ht="25.5" x14ac:dyDescent="0.2">
      <c r="A37" s="11"/>
      <c r="B37" s="12">
        <v>0.39583333333333331</v>
      </c>
      <c r="C37" s="13" t="s">
        <v>87</v>
      </c>
      <c r="D37" s="14">
        <v>0</v>
      </c>
      <c r="E37" s="14">
        <f t="shared" si="7"/>
        <v>0</v>
      </c>
      <c r="F37" s="18" t="s">
        <v>27</v>
      </c>
      <c r="G37" s="3"/>
    </row>
    <row r="38" spans="1:7" s="10" customFormat="1" ht="190.5" customHeight="1" x14ac:dyDescent="0.2">
      <c r="A38" s="11"/>
      <c r="B38" s="12">
        <v>0.4375</v>
      </c>
      <c r="C38" s="13" t="s">
        <v>91</v>
      </c>
      <c r="D38" s="14">
        <v>0</v>
      </c>
      <c r="E38" s="14">
        <f t="shared" si="7"/>
        <v>0</v>
      </c>
      <c r="F38" s="18" t="s">
        <v>133</v>
      </c>
      <c r="G38" s="3"/>
    </row>
    <row r="39" spans="1:7" s="10" customFormat="1" ht="12.75" x14ac:dyDescent="0.2">
      <c r="A39" s="11"/>
      <c r="B39" s="12">
        <v>0.58333333333333337</v>
      </c>
      <c r="C39" s="13" t="s">
        <v>135</v>
      </c>
      <c r="D39" s="14">
        <v>600</v>
      </c>
      <c r="E39" s="14">
        <f t="shared" si="7"/>
        <v>192</v>
      </c>
      <c r="F39" s="18"/>
      <c r="G39" s="3"/>
    </row>
    <row r="40" spans="1:7" s="10" customFormat="1" ht="25.5" x14ac:dyDescent="0.2">
      <c r="A40" s="11"/>
      <c r="B40" s="12"/>
      <c r="C40" s="13" t="s">
        <v>131</v>
      </c>
      <c r="D40" s="14">
        <v>300</v>
      </c>
      <c r="E40" s="14">
        <f t="shared" si="7"/>
        <v>96</v>
      </c>
      <c r="F40" s="18" t="s">
        <v>136</v>
      </c>
      <c r="G40" s="3"/>
    </row>
    <row r="41" spans="1:7" s="10" customFormat="1" ht="12.75" x14ac:dyDescent="0.2">
      <c r="A41" s="11"/>
      <c r="B41" s="12"/>
      <c r="C41" s="13"/>
      <c r="D41" s="14"/>
      <c r="E41" s="14"/>
      <c r="F41" s="13" t="s">
        <v>145</v>
      </c>
      <c r="G41" s="3"/>
    </row>
    <row r="42" spans="1:7" s="10" customFormat="1" ht="12.75" x14ac:dyDescent="0.2">
      <c r="A42" s="11"/>
      <c r="B42" s="12"/>
      <c r="C42" s="13" t="s">
        <v>104</v>
      </c>
      <c r="D42" s="14">
        <v>0</v>
      </c>
      <c r="E42" s="14">
        <f t="shared" si="7"/>
        <v>0</v>
      </c>
      <c r="F42" s="18" t="s">
        <v>89</v>
      </c>
      <c r="G42" s="3"/>
    </row>
    <row r="43" spans="1:7" s="10" customFormat="1" ht="15.75" customHeight="1" x14ac:dyDescent="0.2">
      <c r="A43" s="11"/>
      <c r="B43" s="12">
        <v>0.76111111111111107</v>
      </c>
      <c r="C43" s="13" t="s">
        <v>90</v>
      </c>
      <c r="D43" s="14">
        <v>0</v>
      </c>
      <c r="E43" s="14">
        <f t="shared" si="7"/>
        <v>0</v>
      </c>
      <c r="F43" s="18"/>
      <c r="G43" s="3"/>
    </row>
    <row r="44" spans="1:7" s="10" customFormat="1" ht="15.75" customHeight="1" x14ac:dyDescent="0.2">
      <c r="A44" s="11"/>
      <c r="B44" s="12">
        <v>0.7944444444444444</v>
      </c>
      <c r="C44" s="13" t="s">
        <v>128</v>
      </c>
      <c r="D44" s="14">
        <v>0</v>
      </c>
      <c r="E44" s="14">
        <f t="shared" si="7"/>
        <v>0</v>
      </c>
      <c r="F44" s="18" t="s">
        <v>138</v>
      </c>
      <c r="G44" s="3"/>
    </row>
    <row r="45" spans="1:7" s="10" customFormat="1" ht="25.5" x14ac:dyDescent="0.2">
      <c r="A45" s="11"/>
      <c r="B45" s="12">
        <v>0.91666666666666663</v>
      </c>
      <c r="C45" s="13" t="s">
        <v>134</v>
      </c>
      <c r="D45" s="14">
        <v>0</v>
      </c>
      <c r="E45" s="14">
        <f t="shared" si="7"/>
        <v>0</v>
      </c>
      <c r="F45" s="18" t="s">
        <v>130</v>
      </c>
      <c r="G45" s="3"/>
    </row>
    <row r="46" spans="1:7" s="10" customFormat="1" ht="12.75" x14ac:dyDescent="0.2">
      <c r="A46" s="11"/>
      <c r="B46" s="12">
        <v>0.97916666666666663</v>
      </c>
      <c r="C46" s="13" t="s">
        <v>95</v>
      </c>
      <c r="D46" s="14">
        <f>27640/(2*3)</f>
        <v>4606.666666666667</v>
      </c>
      <c r="E46" s="14">
        <f t="shared" si="7"/>
        <v>1474.1333333333334</v>
      </c>
      <c r="F46" s="18" t="s">
        <v>57</v>
      </c>
      <c r="G46" s="3"/>
    </row>
    <row r="47" spans="1:7" s="10" customFormat="1" ht="12.75" x14ac:dyDescent="0.2">
      <c r="A47" s="7">
        <v>41742</v>
      </c>
      <c r="B47" s="16" t="s">
        <v>13</v>
      </c>
      <c r="C47" s="16" t="s">
        <v>67</v>
      </c>
      <c r="D47" s="8" t="s">
        <v>2</v>
      </c>
      <c r="E47" s="8" t="s">
        <v>3</v>
      </c>
      <c r="F47" s="18"/>
      <c r="G47" s="3"/>
    </row>
    <row r="48" spans="1:7" s="10" customFormat="1" ht="12.75" x14ac:dyDescent="0.2">
      <c r="A48" s="11"/>
      <c r="B48" s="12">
        <v>0.38611111111111113</v>
      </c>
      <c r="C48" s="13" t="s">
        <v>55</v>
      </c>
      <c r="D48" s="14"/>
      <c r="E48" s="14">
        <f t="shared" ref="E48:E53" si="8">D48*0.32</f>
        <v>0</v>
      </c>
      <c r="F48" s="18" t="s">
        <v>117</v>
      </c>
      <c r="G48" s="3"/>
    </row>
    <row r="49" spans="1:7" s="10" customFormat="1" ht="234.75" customHeight="1" x14ac:dyDescent="0.2">
      <c r="A49" s="11"/>
      <c r="B49" s="12"/>
      <c r="C49" s="13"/>
      <c r="D49" s="14">
        <v>200</v>
      </c>
      <c r="E49" s="14">
        <f t="shared" si="8"/>
        <v>64</v>
      </c>
      <c r="F49" s="18"/>
      <c r="G49" s="3"/>
    </row>
    <row r="50" spans="1:7" s="10" customFormat="1" ht="12.75" x14ac:dyDescent="0.2">
      <c r="A50" s="11"/>
      <c r="B50" s="12">
        <v>0.5493055555555556</v>
      </c>
      <c r="C50" s="13" t="s">
        <v>140</v>
      </c>
      <c r="D50" s="14"/>
      <c r="E50" s="14">
        <f t="shared" si="8"/>
        <v>0</v>
      </c>
      <c r="F50" s="18"/>
      <c r="G50" s="3"/>
    </row>
    <row r="51" spans="1:7" s="10" customFormat="1" x14ac:dyDescent="0.2">
      <c r="A51" s="11"/>
      <c r="B51" s="12"/>
      <c r="C51" s="19" t="s">
        <v>73</v>
      </c>
      <c r="D51" s="14"/>
      <c r="E51" s="14">
        <f t="shared" si="8"/>
        <v>0</v>
      </c>
      <c r="F51" s="18" t="s">
        <v>146</v>
      </c>
      <c r="G51" s="21" t="s">
        <v>74</v>
      </c>
    </row>
    <row r="52" spans="1:7" s="10" customFormat="1" ht="12.75" x14ac:dyDescent="0.2">
      <c r="A52" s="11"/>
      <c r="B52" s="12">
        <v>0.75</v>
      </c>
      <c r="C52" s="19" t="s">
        <v>64</v>
      </c>
      <c r="D52" s="14"/>
      <c r="E52" s="14">
        <f t="shared" si="8"/>
        <v>0</v>
      </c>
      <c r="F52" s="26" t="s">
        <v>65</v>
      </c>
      <c r="G52" s="3"/>
    </row>
    <row r="53" spans="1:7" s="10" customFormat="1" ht="15" customHeight="1" x14ac:dyDescent="0.2">
      <c r="A53" s="11"/>
      <c r="B53" s="12">
        <v>0.875</v>
      </c>
      <c r="C53" s="13" t="s">
        <v>139</v>
      </c>
      <c r="D53" s="14">
        <v>3000</v>
      </c>
      <c r="E53" s="14">
        <f t="shared" si="8"/>
        <v>960</v>
      </c>
      <c r="F53" s="18"/>
      <c r="G53" s="21"/>
    </row>
    <row r="54" spans="1:7" s="10" customFormat="1" ht="12.75" x14ac:dyDescent="0.2">
      <c r="A54" s="7">
        <v>41743</v>
      </c>
      <c r="B54" s="16" t="s">
        <v>15</v>
      </c>
      <c r="C54" s="25" t="s">
        <v>68</v>
      </c>
      <c r="D54" s="8" t="s">
        <v>2</v>
      </c>
      <c r="E54" s="8" t="s">
        <v>3</v>
      </c>
      <c r="F54" s="18"/>
      <c r="G54" s="3"/>
    </row>
    <row r="55" spans="1:7" s="10" customFormat="1" x14ac:dyDescent="0.2">
      <c r="A55" s="11"/>
      <c r="B55" s="12">
        <v>0.29166666666666669</v>
      </c>
      <c r="C55" s="13" t="s">
        <v>141</v>
      </c>
      <c r="D55" s="14"/>
      <c r="E55" s="14"/>
      <c r="F55" s="33"/>
      <c r="G55" s="21"/>
    </row>
    <row r="56" spans="1:7" s="10" customFormat="1" x14ac:dyDescent="0.2">
      <c r="A56" s="11"/>
      <c r="B56" s="12"/>
      <c r="C56" s="13" t="s">
        <v>143</v>
      </c>
      <c r="D56" s="14"/>
      <c r="E56" s="14"/>
      <c r="F56" s="33"/>
      <c r="G56" s="21"/>
    </row>
    <row r="57" spans="1:7" s="10" customFormat="1" x14ac:dyDescent="0.2">
      <c r="A57" s="11"/>
      <c r="B57" s="12">
        <v>0.44444444444444442</v>
      </c>
      <c r="C57" s="13" t="s">
        <v>142</v>
      </c>
      <c r="D57" s="14">
        <v>2000</v>
      </c>
      <c r="E57" s="14">
        <f>D57*0.32</f>
        <v>640</v>
      </c>
      <c r="F57" s="33" t="s">
        <v>154</v>
      </c>
      <c r="G57" s="21"/>
    </row>
    <row r="58" spans="1:7" s="10" customFormat="1" x14ac:dyDescent="0.2">
      <c r="A58" s="11"/>
      <c r="B58" s="12">
        <v>0.625</v>
      </c>
      <c r="C58" s="13" t="s">
        <v>56</v>
      </c>
      <c r="D58" s="14"/>
      <c r="E58" s="14">
        <f t="shared" ref="E58:E60" si="9">D58*0.32</f>
        <v>0</v>
      </c>
      <c r="F58" s="18"/>
      <c r="G58" s="21"/>
    </row>
    <row r="59" spans="1:7" s="10" customFormat="1" ht="12.75" x14ac:dyDescent="0.2">
      <c r="A59" s="11"/>
      <c r="B59" s="12"/>
      <c r="C59" s="13" t="s">
        <v>144</v>
      </c>
      <c r="D59" s="14"/>
      <c r="E59" s="14"/>
      <c r="F59" s="18"/>
      <c r="G59" s="3"/>
    </row>
    <row r="60" spans="1:7" s="10" customFormat="1" ht="12.75" x14ac:dyDescent="0.2">
      <c r="A60" s="11"/>
      <c r="B60" s="12">
        <v>0.6972222222222223</v>
      </c>
      <c r="C60" s="13" t="s">
        <v>159</v>
      </c>
      <c r="D60" s="14"/>
      <c r="E60" s="14">
        <f t="shared" si="9"/>
        <v>0</v>
      </c>
      <c r="F60" s="18"/>
      <c r="G60" s="3"/>
    </row>
    <row r="61" spans="1:7" x14ac:dyDescent="0.25">
      <c r="A61" s="11"/>
      <c r="B61" s="12"/>
      <c r="C61" s="13" t="s">
        <v>8</v>
      </c>
      <c r="D61" s="14">
        <v>0</v>
      </c>
      <c r="E61" s="14">
        <v>1000</v>
      </c>
      <c r="F61" s="18"/>
      <c r="G61" s="3"/>
    </row>
    <row r="62" spans="1:7" s="10" customFormat="1" ht="12.75" x14ac:dyDescent="0.2">
      <c r="A62" s="7">
        <v>41744</v>
      </c>
      <c r="B62" s="16" t="s">
        <v>16</v>
      </c>
      <c r="C62" s="25" t="s">
        <v>70</v>
      </c>
      <c r="D62" s="8" t="s">
        <v>2</v>
      </c>
      <c r="E62" s="8" t="s">
        <v>3</v>
      </c>
      <c r="F62" s="18"/>
      <c r="G62" s="3"/>
    </row>
    <row r="63" spans="1:7" s="10" customFormat="1" ht="12.75" x14ac:dyDescent="0.2">
      <c r="A63" s="11"/>
      <c r="B63" s="12"/>
      <c r="C63" s="13" t="s">
        <v>156</v>
      </c>
      <c r="D63" s="14"/>
      <c r="E63" s="14"/>
      <c r="F63" s="18"/>
      <c r="G63" s="3"/>
    </row>
    <row r="64" spans="1:7" s="10" customFormat="1" ht="12.75" x14ac:dyDescent="0.2">
      <c r="A64" s="11"/>
      <c r="B64" s="12"/>
      <c r="C64" s="13" t="s">
        <v>157</v>
      </c>
      <c r="D64" s="14">
        <v>0</v>
      </c>
      <c r="E64" s="14">
        <f t="shared" ref="E64:E69" si="10">D64*0.32</f>
        <v>0</v>
      </c>
      <c r="F64" s="18"/>
      <c r="G64" s="3"/>
    </row>
    <row r="65" spans="1:7" s="10" customFormat="1" ht="12.75" x14ac:dyDescent="0.2">
      <c r="A65" s="11"/>
      <c r="B65" s="12"/>
      <c r="C65" s="13" t="s">
        <v>158</v>
      </c>
      <c r="D65" s="14">
        <v>0</v>
      </c>
      <c r="E65" s="14">
        <f t="shared" ref="E65" si="11">D65*0.32</f>
        <v>0</v>
      </c>
      <c r="F65" s="18"/>
      <c r="G65" s="3"/>
    </row>
    <row r="66" spans="1:7" s="10" customFormat="1" ht="12.75" x14ac:dyDescent="0.2">
      <c r="A66" s="11"/>
      <c r="B66" s="12"/>
      <c r="C66" s="35" t="s">
        <v>118</v>
      </c>
      <c r="D66" s="14"/>
      <c r="E66" s="14"/>
      <c r="F66" s="18"/>
      <c r="G66" s="3"/>
    </row>
    <row r="67" spans="1:7" s="10" customFormat="1" ht="12.75" x14ac:dyDescent="0.2">
      <c r="A67" s="11"/>
      <c r="B67" s="12"/>
      <c r="C67" s="35" t="s">
        <v>66</v>
      </c>
      <c r="D67" s="14"/>
      <c r="E67" s="14"/>
      <c r="F67" s="18" t="s">
        <v>120</v>
      </c>
      <c r="G67" s="3"/>
    </row>
    <row r="68" spans="1:7" s="10" customFormat="1" ht="25.5" x14ac:dyDescent="0.2">
      <c r="A68" s="11"/>
      <c r="B68" s="12"/>
      <c r="C68" s="13" t="s">
        <v>151</v>
      </c>
      <c r="D68" s="14">
        <v>0</v>
      </c>
      <c r="E68" s="14">
        <f t="shared" si="10"/>
        <v>0</v>
      </c>
      <c r="F68" s="18" t="s">
        <v>153</v>
      </c>
      <c r="G68" s="3"/>
    </row>
    <row r="69" spans="1:7" s="10" customFormat="1" ht="38.25" x14ac:dyDescent="0.2">
      <c r="A69" s="11"/>
      <c r="B69" s="12"/>
      <c r="C69" s="13" t="s">
        <v>160</v>
      </c>
      <c r="D69" s="14">
        <v>1500</v>
      </c>
      <c r="E69" s="14">
        <f t="shared" si="10"/>
        <v>480</v>
      </c>
      <c r="F69" s="18" t="s">
        <v>152</v>
      </c>
      <c r="G69" s="3"/>
    </row>
    <row r="70" spans="1:7" x14ac:dyDescent="0.25">
      <c r="A70" s="11"/>
      <c r="B70" s="12"/>
      <c r="C70" s="13" t="s">
        <v>8</v>
      </c>
      <c r="D70" s="14">
        <v>0</v>
      </c>
      <c r="E70" s="14">
        <v>1000</v>
      </c>
      <c r="F70" s="18"/>
      <c r="G70" s="3"/>
    </row>
    <row r="71" spans="1:7" s="10" customFormat="1" x14ac:dyDescent="0.2">
      <c r="A71" s="7">
        <v>41745</v>
      </c>
      <c r="B71" s="16" t="s">
        <v>18</v>
      </c>
      <c r="C71" s="16" t="s">
        <v>71</v>
      </c>
      <c r="D71" s="8" t="s">
        <v>2</v>
      </c>
      <c r="E71" s="8" t="s">
        <v>3</v>
      </c>
      <c r="F71" s="18"/>
      <c r="G71" s="21" t="s">
        <v>62</v>
      </c>
    </row>
    <row r="72" spans="1:7" s="30" customFormat="1" ht="160.5" customHeight="1" x14ac:dyDescent="0.2">
      <c r="A72" s="28"/>
      <c r="B72" s="31">
        <v>0.2986111111111111</v>
      </c>
      <c r="C72" s="24" t="s">
        <v>161</v>
      </c>
      <c r="D72" s="27">
        <v>120</v>
      </c>
      <c r="E72" s="27">
        <f>D72*0.32</f>
        <v>38.4</v>
      </c>
      <c r="F72" s="18" t="s">
        <v>17</v>
      </c>
      <c r="G72" s="29"/>
    </row>
    <row r="73" spans="1:7" s="10" customFormat="1" ht="12.75" x14ac:dyDescent="0.2">
      <c r="A73" s="11"/>
      <c r="B73" s="12">
        <v>0.33402777777777781</v>
      </c>
      <c r="C73" s="13" t="s">
        <v>78</v>
      </c>
      <c r="D73" s="14">
        <v>3900</v>
      </c>
      <c r="E73" s="14">
        <f t="shared" ref="E73:E82" si="12">D73*0.32</f>
        <v>1248</v>
      </c>
      <c r="F73" s="18"/>
      <c r="G73" s="3"/>
    </row>
    <row r="74" spans="1:7" s="10" customFormat="1" ht="12.75" x14ac:dyDescent="0.2">
      <c r="A74" s="11"/>
      <c r="B74" s="12"/>
      <c r="C74" s="13" t="s">
        <v>98</v>
      </c>
      <c r="D74" s="14">
        <v>0</v>
      </c>
      <c r="E74" s="14">
        <f t="shared" si="12"/>
        <v>0</v>
      </c>
      <c r="F74" s="18"/>
      <c r="G74" s="3"/>
    </row>
    <row r="75" spans="1:7" s="10" customFormat="1" ht="12.75" x14ac:dyDescent="0.2">
      <c r="A75" s="11"/>
      <c r="B75" s="12"/>
      <c r="C75" s="13" t="s">
        <v>99</v>
      </c>
      <c r="D75" s="14">
        <v>0</v>
      </c>
      <c r="E75" s="14">
        <f t="shared" si="12"/>
        <v>0</v>
      </c>
      <c r="F75" s="18"/>
      <c r="G75" s="3"/>
    </row>
    <row r="76" spans="1:7" s="10" customFormat="1" ht="12.75" x14ac:dyDescent="0.2">
      <c r="A76" s="11"/>
      <c r="B76" s="12"/>
      <c r="C76" s="13" t="s">
        <v>100</v>
      </c>
      <c r="D76" s="14">
        <v>0</v>
      </c>
      <c r="E76" s="14">
        <f t="shared" si="12"/>
        <v>0</v>
      </c>
      <c r="F76" s="18"/>
      <c r="G76" s="3"/>
    </row>
    <row r="77" spans="1:7" s="10" customFormat="1" ht="12.75" x14ac:dyDescent="0.2">
      <c r="A77" s="11"/>
      <c r="B77" s="12"/>
      <c r="C77" s="13" t="s">
        <v>101</v>
      </c>
      <c r="D77" s="14">
        <v>500</v>
      </c>
      <c r="E77" s="14">
        <f t="shared" si="12"/>
        <v>160</v>
      </c>
      <c r="F77" s="18"/>
      <c r="G77" s="3"/>
    </row>
    <row r="78" spans="1:7" s="10" customFormat="1" ht="12.75" x14ac:dyDescent="0.2">
      <c r="A78" s="11"/>
      <c r="B78" s="12"/>
      <c r="C78" s="13" t="s">
        <v>102</v>
      </c>
      <c r="D78" s="14">
        <v>0</v>
      </c>
      <c r="E78" s="14">
        <f t="shared" si="12"/>
        <v>0</v>
      </c>
      <c r="F78" s="18"/>
      <c r="G78" s="3"/>
    </row>
    <row r="79" spans="1:7" s="10" customFormat="1" ht="12.75" x14ac:dyDescent="0.2">
      <c r="A79" s="11"/>
      <c r="B79" s="12"/>
      <c r="C79" s="13" t="s">
        <v>80</v>
      </c>
      <c r="D79" s="14">
        <v>0</v>
      </c>
      <c r="E79" s="14">
        <f t="shared" si="12"/>
        <v>0</v>
      </c>
      <c r="F79" s="18" t="s">
        <v>103</v>
      </c>
      <c r="G79" s="3"/>
    </row>
    <row r="80" spans="1:7" s="10" customFormat="1" ht="12.75" x14ac:dyDescent="0.2">
      <c r="A80" s="11"/>
      <c r="B80" s="12">
        <v>0.66319444444444442</v>
      </c>
      <c r="C80" s="13" t="s">
        <v>72</v>
      </c>
      <c r="D80" s="14">
        <v>1500</v>
      </c>
      <c r="E80" s="14">
        <f t="shared" si="12"/>
        <v>480</v>
      </c>
      <c r="F80" s="18" t="s">
        <v>97</v>
      </c>
      <c r="G80" s="3"/>
    </row>
    <row r="81" spans="1:7" s="10" customFormat="1" ht="27" customHeight="1" x14ac:dyDescent="0.2">
      <c r="A81" s="11"/>
      <c r="B81" s="12">
        <v>0.72222222222222221</v>
      </c>
      <c r="C81" s="13" t="s">
        <v>79</v>
      </c>
      <c r="D81" s="14">
        <v>0</v>
      </c>
      <c r="E81" s="14">
        <f t="shared" si="12"/>
        <v>0</v>
      </c>
      <c r="F81" s="18"/>
      <c r="G81" s="3"/>
    </row>
    <row r="82" spans="1:7" s="10" customFormat="1" ht="12.75" x14ac:dyDescent="0.2">
      <c r="A82" s="11"/>
      <c r="B82" s="12"/>
      <c r="C82" s="13" t="s">
        <v>77</v>
      </c>
      <c r="D82" s="14">
        <v>3666.6666666666665</v>
      </c>
      <c r="E82" s="14">
        <f t="shared" si="12"/>
        <v>1173.3333333333333</v>
      </c>
      <c r="F82" s="20"/>
      <c r="G82" s="3"/>
    </row>
    <row r="83" spans="1:7" s="10" customFormat="1" x14ac:dyDescent="0.2">
      <c r="A83" s="7">
        <v>41746</v>
      </c>
      <c r="B83" s="16" t="s">
        <v>20</v>
      </c>
      <c r="C83" s="16" t="s">
        <v>121</v>
      </c>
      <c r="D83" s="8" t="s">
        <v>2</v>
      </c>
      <c r="E83" s="8" t="s">
        <v>3</v>
      </c>
      <c r="F83" s="26"/>
      <c r="G83" s="21" t="s">
        <v>63</v>
      </c>
    </row>
    <row r="84" spans="1:7" s="10" customFormat="1" ht="12.75" x14ac:dyDescent="0.2">
      <c r="A84" s="11"/>
      <c r="B84" s="12">
        <v>0.33333333333333331</v>
      </c>
      <c r="C84" s="13" t="s">
        <v>123</v>
      </c>
      <c r="D84" s="14">
        <v>1000</v>
      </c>
      <c r="E84" s="14">
        <f t="shared" ref="E84:E88" si="13">D84*0.32</f>
        <v>320</v>
      </c>
      <c r="F84" s="18"/>
      <c r="G84" s="3"/>
    </row>
    <row r="85" spans="1:7" s="10" customFormat="1" ht="25.5" x14ac:dyDescent="0.2">
      <c r="A85" s="11"/>
      <c r="B85" s="12">
        <v>0.54166666666666663</v>
      </c>
      <c r="C85" s="13" t="s">
        <v>48</v>
      </c>
      <c r="D85" s="14">
        <v>290</v>
      </c>
      <c r="E85" s="14">
        <f t="shared" ref="E85" si="14">D85*0.32</f>
        <v>92.8</v>
      </c>
      <c r="F85" s="18" t="s">
        <v>94</v>
      </c>
      <c r="G85" s="21" t="s">
        <v>49</v>
      </c>
    </row>
    <row r="86" spans="1:7" s="10" customFormat="1" ht="12.75" x14ac:dyDescent="0.2">
      <c r="A86" s="11"/>
      <c r="B86" s="12">
        <v>0.65972222222222221</v>
      </c>
      <c r="C86" s="13" t="s">
        <v>119</v>
      </c>
      <c r="D86" s="14"/>
      <c r="E86" s="14">
        <f t="shared" si="13"/>
        <v>0</v>
      </c>
      <c r="F86" s="18"/>
      <c r="G86" s="3"/>
    </row>
    <row r="87" spans="1:7" s="10" customFormat="1" ht="298.5" customHeight="1" x14ac:dyDescent="0.2">
      <c r="A87" s="11"/>
      <c r="B87" s="12"/>
      <c r="C87" s="19"/>
      <c r="D87" s="14">
        <v>930</v>
      </c>
      <c r="E87" s="14">
        <f t="shared" si="13"/>
        <v>297.60000000000002</v>
      </c>
      <c r="F87" s="18" t="s">
        <v>132</v>
      </c>
      <c r="G87" s="3"/>
    </row>
    <row r="88" spans="1:7" s="10" customFormat="1" ht="12.75" x14ac:dyDescent="0.2">
      <c r="A88" s="11"/>
      <c r="B88" s="12">
        <v>0.76944444444444438</v>
      </c>
      <c r="C88" s="13" t="s">
        <v>127</v>
      </c>
      <c r="D88" s="14"/>
      <c r="E88" s="14">
        <f t="shared" si="13"/>
        <v>0</v>
      </c>
      <c r="F88" s="18"/>
      <c r="G88" s="3"/>
    </row>
    <row r="89" spans="1:7" x14ac:dyDescent="0.25">
      <c r="A89" s="11"/>
      <c r="B89" s="12"/>
      <c r="C89" s="13" t="s">
        <v>8</v>
      </c>
      <c r="D89" s="14">
        <v>0</v>
      </c>
      <c r="E89" s="14">
        <v>1000</v>
      </c>
      <c r="F89" s="18"/>
      <c r="G89" s="3"/>
    </row>
    <row r="90" spans="1:7" s="10" customFormat="1" ht="12.75" x14ac:dyDescent="0.2">
      <c r="A90" s="7">
        <v>41747</v>
      </c>
      <c r="B90" s="16" t="s">
        <v>21</v>
      </c>
      <c r="C90" s="16" t="s">
        <v>22</v>
      </c>
      <c r="D90" s="8" t="s">
        <v>2</v>
      </c>
      <c r="E90" s="8" t="s">
        <v>3</v>
      </c>
      <c r="F90" s="18"/>
      <c r="G90" s="3"/>
    </row>
    <row r="91" spans="1:7" s="10" customFormat="1" ht="12.75" x14ac:dyDescent="0.2">
      <c r="A91" s="11"/>
      <c r="B91" s="12">
        <v>0.39097222222222222</v>
      </c>
      <c r="C91" s="13" t="s">
        <v>126</v>
      </c>
      <c r="D91" s="14">
        <v>900</v>
      </c>
      <c r="E91" s="14">
        <f t="shared" ref="E91:E96" si="15">D91*0.32</f>
        <v>288</v>
      </c>
      <c r="F91" s="18"/>
      <c r="G91" s="3"/>
    </row>
    <row r="92" spans="1:7" s="10" customFormat="1" ht="12.75" x14ac:dyDescent="0.2">
      <c r="A92" s="11"/>
      <c r="B92" s="12">
        <v>0.45833333333333331</v>
      </c>
      <c r="C92" s="13" t="s">
        <v>23</v>
      </c>
      <c r="D92" s="14"/>
      <c r="E92" s="14">
        <f t="shared" si="15"/>
        <v>0</v>
      </c>
      <c r="F92" s="18" t="s">
        <v>58</v>
      </c>
      <c r="G92" s="3"/>
    </row>
    <row r="93" spans="1:7" s="10" customFormat="1" ht="12.75" x14ac:dyDescent="0.2">
      <c r="A93" s="11"/>
      <c r="B93" s="12">
        <v>0.58124999999999993</v>
      </c>
      <c r="C93" s="13" t="s">
        <v>106</v>
      </c>
      <c r="D93" s="14"/>
      <c r="E93" s="14">
        <f t="shared" si="15"/>
        <v>0</v>
      </c>
      <c r="F93" s="18"/>
      <c r="G93" s="3"/>
    </row>
    <row r="94" spans="1:7" s="10" customFormat="1" ht="12.75" x14ac:dyDescent="0.2">
      <c r="A94" s="11"/>
      <c r="B94" s="12">
        <v>0.68194444444444446</v>
      </c>
      <c r="C94" s="13" t="s">
        <v>147</v>
      </c>
      <c r="D94" s="14"/>
      <c r="E94" s="14">
        <f t="shared" si="15"/>
        <v>0</v>
      </c>
      <c r="F94" s="18"/>
      <c r="G94" s="3"/>
    </row>
    <row r="95" spans="1:7" s="10" customFormat="1" ht="12.75" x14ac:dyDescent="0.2">
      <c r="A95" s="11"/>
      <c r="B95" s="12">
        <v>0.77569444444444446</v>
      </c>
      <c r="C95" s="13" t="s">
        <v>24</v>
      </c>
      <c r="D95" s="14"/>
      <c r="E95" s="14">
        <f t="shared" si="15"/>
        <v>0</v>
      </c>
      <c r="F95" s="18"/>
      <c r="G95" s="3"/>
    </row>
    <row r="96" spans="1:7" s="10" customFormat="1" ht="12.75" x14ac:dyDescent="0.2">
      <c r="A96" s="11"/>
      <c r="B96" s="12">
        <v>0.91805555555555562</v>
      </c>
      <c r="C96" s="13" t="s">
        <v>105</v>
      </c>
      <c r="D96" s="14"/>
      <c r="E96" s="14">
        <f t="shared" si="15"/>
        <v>0</v>
      </c>
      <c r="F96" s="18"/>
      <c r="G96" s="3"/>
    </row>
    <row r="97" spans="1:7" s="10" customFormat="1" ht="12.75" x14ac:dyDescent="0.2">
      <c r="A97" s="17"/>
      <c r="B97" s="1"/>
      <c r="C97" s="1"/>
      <c r="D97" s="6"/>
      <c r="E97" s="36">
        <f>SUM(E2:E96)</f>
        <v>41189.666666666672</v>
      </c>
      <c r="F97" s="34"/>
      <c r="G97" s="2"/>
    </row>
  </sheetData>
  <sheetProtection password="F362" sheet="1" objects="1" scenarios="1" formatRows="0" insertColumns="0" insertRows="0" insertHyperlinks="0" sort="0" autoFilter="0"/>
  <mergeCells count="1">
    <mergeCell ref="A1:B1"/>
  </mergeCells>
  <hyperlinks>
    <hyperlink ref="G9" r:id="rId1"/>
    <hyperlink ref="G17" r:id="rId2"/>
    <hyperlink ref="G71" r:id="rId3"/>
    <hyperlink ref="G83" r:id="rId4"/>
    <hyperlink ref="G51" r:id="rId5"/>
    <hyperlink ref="G22" r:id="rId6"/>
    <hyperlink ref="G85" r:id="rId7"/>
    <hyperlink ref="G16" r:id="rId8"/>
    <hyperlink ref="C1" r:id="rId9"/>
  </hyperlinks>
  <pageMargins left="0.25" right="0.25" top="0.75" bottom="0.75" header="0.3" footer="0.3"/>
  <pageSetup paperSize="9" scale="45" fitToHeight="0" orientation="landscape" horizontalDpi="1200" verticalDpi="1200" r:id="rId10"/>
  <rowBreaks count="3" manualBreakCount="3">
    <brk id="19" max="16383" man="1"/>
    <brk id="53" max="16383" man="1"/>
    <brk id="82" max="16383" man="1"/>
  </rowBreaks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6:F52"/>
  <sheetViews>
    <sheetView workbookViewId="0">
      <selection activeCell="H45" sqref="H45"/>
    </sheetView>
  </sheetViews>
  <sheetFormatPr defaultRowHeight="15" x14ac:dyDescent="0.25"/>
  <cols>
    <col min="1" max="13" width="15.7109375" customWidth="1"/>
  </cols>
  <sheetData>
    <row r="36" spans="1:6" x14ac:dyDescent="0.25">
      <c r="A36" s="4"/>
      <c r="B36" s="4" t="s">
        <v>28</v>
      </c>
      <c r="C36" s="4"/>
      <c r="D36" s="4"/>
      <c r="E36" s="4"/>
      <c r="F36" s="4"/>
    </row>
    <row r="37" spans="1:6" x14ac:dyDescent="0.25">
      <c r="A37" s="38" t="s">
        <v>29</v>
      </c>
      <c r="B37" s="5" t="s">
        <v>30</v>
      </c>
      <c r="C37" s="4" t="s">
        <v>19</v>
      </c>
      <c r="D37" s="4"/>
      <c r="E37" s="4"/>
      <c r="F37" s="4"/>
    </row>
    <row r="38" spans="1:6" x14ac:dyDescent="0.25">
      <c r="A38" s="39"/>
      <c r="B38" s="5"/>
      <c r="C38" s="4"/>
      <c r="D38" s="4"/>
      <c r="E38" s="4"/>
      <c r="F38" s="4"/>
    </row>
    <row r="39" spans="1:6" x14ac:dyDescent="0.25">
      <c r="A39" s="39"/>
      <c r="B39" s="5"/>
      <c r="C39" s="4"/>
      <c r="D39" s="4"/>
      <c r="E39" s="4"/>
      <c r="F39" s="4"/>
    </row>
    <row r="40" spans="1:6" x14ac:dyDescent="0.25">
      <c r="A40" s="39"/>
      <c r="B40" s="5"/>
      <c r="C40" s="4"/>
      <c r="D40" s="4"/>
      <c r="E40" s="4"/>
      <c r="F40" s="4"/>
    </row>
    <row r="41" spans="1:6" x14ac:dyDescent="0.25">
      <c r="A41" s="39"/>
      <c r="B41" s="5"/>
      <c r="C41" s="4"/>
      <c r="D41" s="4"/>
      <c r="E41" s="4"/>
      <c r="F41" s="4"/>
    </row>
    <row r="42" spans="1:6" x14ac:dyDescent="0.25">
      <c r="A42" s="40"/>
      <c r="B42" s="5"/>
      <c r="C42" s="4"/>
      <c r="D42" s="4"/>
      <c r="E42" s="4"/>
      <c r="F42" s="4"/>
    </row>
    <row r="43" spans="1:6" x14ac:dyDescent="0.25">
      <c r="A43" s="38" t="s">
        <v>31</v>
      </c>
      <c r="B43" s="4" t="s">
        <v>32</v>
      </c>
      <c r="C43" s="4"/>
      <c r="D43" s="4"/>
      <c r="E43" s="4"/>
      <c r="F43" s="4"/>
    </row>
    <row r="44" spans="1:6" x14ac:dyDescent="0.25">
      <c r="A44" s="39"/>
      <c r="B44" s="4" t="s">
        <v>33</v>
      </c>
      <c r="C44" s="4"/>
      <c r="D44" s="4"/>
      <c r="E44" s="4"/>
      <c r="F44" s="4"/>
    </row>
    <row r="45" spans="1:6" x14ac:dyDescent="0.25">
      <c r="A45" s="39"/>
      <c r="B45" s="4" t="s">
        <v>34</v>
      </c>
      <c r="C45" s="4"/>
      <c r="D45" s="4"/>
      <c r="E45" s="4"/>
      <c r="F45" s="4"/>
    </row>
    <row r="46" spans="1:6" x14ac:dyDescent="0.25">
      <c r="A46" s="39"/>
      <c r="B46" s="4" t="s">
        <v>35</v>
      </c>
      <c r="C46" s="4" t="s">
        <v>36</v>
      </c>
      <c r="D46" s="4" t="s">
        <v>37</v>
      </c>
      <c r="E46" s="4"/>
      <c r="F46" s="4"/>
    </row>
    <row r="47" spans="1:6" x14ac:dyDescent="0.25">
      <c r="A47" s="40"/>
      <c r="B47" s="4"/>
      <c r="C47" s="4"/>
      <c r="D47" s="4"/>
      <c r="E47" s="4"/>
      <c r="F47" s="4"/>
    </row>
    <row r="48" spans="1:6" x14ac:dyDescent="0.25">
      <c r="A48" s="37" t="s">
        <v>38</v>
      </c>
      <c r="B48" s="4" t="s">
        <v>10</v>
      </c>
      <c r="C48" s="4" t="s">
        <v>39</v>
      </c>
      <c r="D48" s="4" t="s">
        <v>40</v>
      </c>
      <c r="E48" s="4" t="s">
        <v>41</v>
      </c>
      <c r="F48" s="4" t="s">
        <v>42</v>
      </c>
    </row>
    <row r="49" spans="1:6" x14ac:dyDescent="0.25">
      <c r="A49" s="37"/>
      <c r="B49" s="4" t="s">
        <v>43</v>
      </c>
      <c r="C49" s="4" t="s">
        <v>44</v>
      </c>
      <c r="D49" s="4"/>
      <c r="E49" s="4"/>
      <c r="F49" s="4"/>
    </row>
    <row r="50" spans="1:6" x14ac:dyDescent="0.25">
      <c r="A50" s="37"/>
      <c r="B50" s="5" t="s">
        <v>45</v>
      </c>
      <c r="C50" s="4" t="s">
        <v>46</v>
      </c>
      <c r="D50" s="4" t="s">
        <v>47</v>
      </c>
      <c r="E50" s="4"/>
      <c r="F50" s="4"/>
    </row>
    <row r="51" spans="1:6" x14ac:dyDescent="0.25">
      <c r="A51" s="37"/>
      <c r="B51" s="4"/>
      <c r="C51" s="4"/>
      <c r="D51" s="4"/>
      <c r="E51" s="4"/>
      <c r="F51" s="4"/>
    </row>
    <row r="52" spans="1:6" x14ac:dyDescent="0.25">
      <c r="A52" s="37"/>
      <c r="B52" s="4"/>
      <c r="C52" s="4"/>
      <c r="D52" s="4"/>
      <c r="E52" s="4"/>
      <c r="F52" s="4"/>
    </row>
  </sheetData>
  <mergeCells count="3">
    <mergeCell ref="A48:A52"/>
    <mergeCell ref="A43:A47"/>
    <mergeCell ref="A37:A4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Plan-1.0.3 (Detail)</vt:lpstr>
      <vt:lpstr>map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ChillJourney</dc:creator>
  <cp:lastModifiedBy>ChillJourney</cp:lastModifiedBy>
  <cp:lastPrinted>2014-04-07T09:28:00Z</cp:lastPrinted>
  <dcterms:created xsi:type="dcterms:W3CDTF">2014-02-01T16:34:03Z</dcterms:created>
  <dcterms:modified xsi:type="dcterms:W3CDTF">2014-11-03T05:18:03Z</dcterms:modified>
</cp:coreProperties>
</file>